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autoCompressPictures="0"/>
  <mc:AlternateContent xmlns:mc="http://schemas.openxmlformats.org/markup-compatibility/2006">
    <mc:Choice Requires="x15">
      <x15ac:absPath xmlns:x15ac="http://schemas.microsoft.com/office/spreadsheetml/2010/11/ac" url="D:\2. UNIDO2\Dich TL_Excel\Gửi UNIDO tiếng Việt\For website_VN\"/>
    </mc:Choice>
  </mc:AlternateContent>
  <bookViews>
    <workbookView xWindow="-120" yWindow="-120" windowWidth="29040" windowHeight="16440" tabRatio="864"/>
  </bookViews>
  <sheets>
    <sheet name="Hướng dẫn" sheetId="12" r:id="rId1"/>
    <sheet name="1. Giám sát cơ hội KCNST" sheetId="10" r:id="rId2"/>
    <sheet name="2. Tóm tắt tác động" sheetId="11" r:id="rId3"/>
  </sheets>
  <definedNames>
    <definedName name="_xlnm.Print_Area" localSheetId="1">'1. Giám sát cơ hội KCNST'!$A$1:$AF$71</definedName>
    <definedName name="_xlnm.Print_Area" localSheetId="2">'2. Tóm tắt tác động'!$A$1:$E$47</definedName>
    <definedName name="_xlnm.Print_Area" localSheetId="0">'Hướng dẫn'!$A$1:$CC$116</definedName>
    <definedName name="_xlnm.Print_Titles" localSheetId="1">'1. Giám sát cơ hội KCNST'!$B:$D,'1. Giám sát cơ hội KCNST'!$8:$10</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43" i="11" l="1"/>
  <c r="C42" i="11"/>
  <c r="C41" i="11"/>
  <c r="C39" i="11"/>
  <c r="C38" i="11"/>
  <c r="C37" i="11"/>
  <c r="C35" i="11"/>
  <c r="C34" i="11"/>
  <c r="C33" i="11"/>
  <c r="C31" i="11"/>
  <c r="C30" i="11"/>
  <c r="C29" i="11"/>
  <c r="C27" i="11"/>
  <c r="C26" i="11"/>
  <c r="C25" i="11"/>
  <c r="C23" i="11"/>
  <c r="C22" i="11"/>
  <c r="C21" i="11"/>
  <c r="C19" i="11"/>
  <c r="C18" i="11"/>
  <c r="C17" i="11"/>
  <c r="C15" i="11"/>
  <c r="C14" i="11"/>
  <c r="C13" i="11"/>
  <c r="C11" i="11"/>
  <c r="C9" i="11"/>
  <c r="C10" i="11"/>
  <c r="AA12" i="10"/>
  <c r="AA11" i="10"/>
  <c r="I11" i="10"/>
  <c r="C40" i="11"/>
  <c r="K12" i="10"/>
  <c r="N12" i="10" s="1"/>
  <c r="C7" i="11"/>
  <c r="C20" i="11"/>
  <c r="C12" i="11"/>
  <c r="C24" i="11"/>
  <c r="C16" i="11"/>
  <c r="C36" i="11"/>
  <c r="C32" i="11"/>
  <c r="C28" i="11"/>
  <c r="C8" i="11"/>
</calcChain>
</file>

<file path=xl/sharedStrings.xml><?xml version="1.0" encoding="utf-8"?>
<sst xmlns="http://schemas.openxmlformats.org/spreadsheetml/2006/main" count="568" uniqueCount="186">
  <si>
    <t>Please select</t>
  </si>
  <si>
    <t>yr</t>
  </si>
  <si>
    <t>08/2018</t>
  </si>
  <si>
    <t>Coal</t>
  </si>
  <si>
    <t>(UNIDO, 2019)</t>
  </si>
  <si>
    <t>(UNIDO, World Bank Group, GIZ, 2017)</t>
  </si>
  <si>
    <t>(UNIDO,2017)</t>
  </si>
  <si>
    <t>CAPEX</t>
  </si>
  <si>
    <t>Carbon dioxide</t>
  </si>
  <si>
    <t>EIP</t>
  </si>
  <si>
    <t>GHG</t>
  </si>
  <si>
    <t>NOx</t>
  </si>
  <si>
    <t>Nitrogen oxides</t>
  </si>
  <si>
    <t>OHS</t>
  </si>
  <si>
    <t>OPEX</t>
  </si>
  <si>
    <t>UNIDO</t>
  </si>
  <si>
    <r>
      <t>CO</t>
    </r>
    <r>
      <rPr>
        <vertAlign val="subscript"/>
        <sz val="11"/>
        <rFont val="Calibri"/>
        <family val="2"/>
        <scheme val="minor"/>
      </rPr>
      <t>2</t>
    </r>
  </si>
  <si>
    <t>MWh</t>
  </si>
  <si>
    <t>RECP</t>
  </si>
  <si>
    <t>t</t>
  </si>
  <si>
    <t>125 ML/yr</t>
  </si>
  <si>
    <t xml:space="preserve"> </t>
  </si>
  <si>
    <r>
      <t>m</t>
    </r>
    <r>
      <rPr>
        <vertAlign val="superscript"/>
        <sz val="11"/>
        <rFont val="Calibri"/>
        <family val="2"/>
        <scheme val="minor"/>
      </rPr>
      <t>3</t>
    </r>
  </si>
  <si>
    <t>(UNIDO, World Bank Group, GIZ and MOTIE 2018</t>
  </si>
  <si>
    <r>
      <t>CO</t>
    </r>
    <r>
      <rPr>
        <vertAlign val="subscript"/>
        <sz val="11"/>
        <rFont val="Calibri"/>
        <family val="2"/>
        <scheme val="minor"/>
      </rPr>
      <t>2</t>
    </r>
    <r>
      <rPr>
        <sz val="11"/>
        <rFont val="Calibri"/>
        <family val="2"/>
        <scheme val="minor"/>
      </rPr>
      <t>-eq</t>
    </r>
  </si>
  <si>
    <t>CƠ SỞ LÝ LUẬN VỀ CÔNG CỤ</t>
  </si>
  <si>
    <t>CÔNG CỤ GIÁM SÁT CƠ HỘI KCNST</t>
  </si>
  <si>
    <t>MỤC TIÊU CÔNG CỤ</t>
  </si>
  <si>
    <t xml:space="preserve">
CÁC BƯỚC VÀ HƯỚNG DẪN</t>
  </si>
  <si>
    <t>Mục tiêu của công cụ này là theo dõi và báo cáo việc tiết kiệm tài nguyên và các tác động từ các cơ hội KCNST được xác định và thực hiện trong các khu công nghiệp với sự hỗ trợ của (liên) các dự án phát triển quốc gia.</t>
  </si>
  <si>
    <t>Công cụ này được thiết kế để sử dụng bởi các cơ quan phát triển quốc tế (ví dụ như các cán bộ UNIDO) và các nhà cung cấp dịch vụ (ví dụ: Trung tâm Sản xuất sạch Quốc gia) làm việc trong các dự án KCNST. Dự kiến ​​rằng file tổng thể của công cụ được quản lý bởi một điều phối viên dự án được chỉ định (ví dụ: tại Trụ sở UNIDO).
Công cụ này có thể được sử dụng ngay sau khi hoàn thành đánh giá cơ hội KCNST cho một khu công nghiệp để thông báo về kết quả dự kiến ​​/ sơ bộ. Công cụ này cũng có thể được sử dụng vài tháng sau khi đánh giá, để báo cáo về việc thực hiện và kết quả thực tế.</t>
  </si>
  <si>
    <t>CÁC BƯỚC TRONG CÔNG CỤ</t>
  </si>
  <si>
    <t>HƯỚNG DẪN CHI TIẾT</t>
  </si>
  <si>
    <t>BƯỚC 1</t>
  </si>
  <si>
    <r>
      <rPr>
        <sz val="11"/>
        <rFont val="Calibri"/>
        <family val="2"/>
        <scheme val="minor"/>
      </rPr>
      <t xml:space="preserve">Bảng giám sát được sử dụng để điền vào các khoản tiết kiệm và tác động từ các cơ hội KCNST đã được xác định và thực hiện.
Vui lòng chỉ báo cáo một khu công nghiệp với file excel này. Nếu dự án bao gồm nhiều khu công nghiệp, vui lòng tạo một file riêng cho từng khu công nghiệp.
</t>
    </r>
    <r>
      <rPr>
        <sz val="5"/>
        <color rgb="FFFF0000"/>
        <rFont val="Calibri"/>
        <family val="2"/>
        <scheme val="minor"/>
      </rPr>
      <t xml:space="preserve">
</t>
    </r>
    <r>
      <rPr>
        <sz val="11"/>
        <rFont val="Calibri"/>
        <family val="2"/>
        <scheme val="minor"/>
      </rPr>
      <t>Việc giám sát bao gồm thông tin cơ bản về các cơ hội KCNST; tiết kiệm điện; tiết kiệm nhiên liệu; tiết kiệm nước; chất lượng nước thải đầu ra; tiết kiệm vật liệu, hóa chất và chất thải; tiết kiệm tài chính; và lợi ích xã hội.
Các ví dụ minh họa về cách điền vào các cột được cung cấp trong trang tính.
Cường độ CO2 của nhiên liệu:
• Hầu hết các số liệu được tính trung bình từ báo cáo đặc biệt của Ủy ban Liên chính phủ về Biến đổi Khí hậu.
• Đối với nhiên liệu sinh học, có thể chọn sinh khối dẫn đến mất rừng và "sinh khối tái tạo" (ví dụ: gỗ tái sinh). Nếu bạn cho rằng con số của mình nằm giữa hai thái cực này, vui lòng chọn "Khác" và cung cấp thêm thông tin chi tiết trong cột cuối cùng "Nhận xét".
• Đồng thời báo cáo các phương án cho phép giảm tiêu thụ sinh khối tái tạo (tức là không tiết kiệm CO2).
• Nếu một tùy chọn cho phép thay thế nhiên liệu hóa thạch bằng sinh khối tái tạo, bạn có thể giả định rằng nhiên liệu hóa thạch được tiết kiệm và chọn nhiên liệu tương ứng trong danh sách lựa chọn. Nếu cần, hãy cung cấp thông tin chi tiết trong cột cuối cùng.
• Để đơn giản, giá trị được báo cáo đối với than là giá trị trung bình của cường độ CO2 của than được sử dụng phổ biến nhất trong công nghiệp (tức là than antraxit, than bitum và than bitum).</t>
    </r>
  </si>
  <si>
    <t xml:space="preserve">Bảng này tóm tắt các tác động của các cơ hội KCNST. Bảng tính được tính toán tự động dựa trên bảng tính giám sát (bước 1).
Không cần điền bất kỳ thông tin nào trong bảng tính này.
Trang tính này được tối ưu hóa để in hoặc chèn trong báo cáo dự án.
</t>
  </si>
  <si>
    <t>VÍ DỤ VỀ ỨNG DỤNG THỰC TẾ</t>
  </si>
  <si>
    <t>Giám sát kết quả phát triển cộng sinh công nghiệp ở Nam Phi và Colombia</t>
  </si>
  <si>
    <t>Phiên bản ban đầu của công cụ này đã được áp dụng để theo dõi kết quả từ các đánh giá sức mạnh tổng hợp công nghiệp được thực hiện trong các khu công nghiệp ở Nam Phi và Colombia. Các đánh giá được thực hiện bởi Trung tâm Sản xuất Sạch hơn Quốc gia Nam Phi (SA-NCPC) và Trung tâm Sản xuất Sạch hơn Quốc gia Colombia (CNPML) trong khuôn khổ Dự án Thí điểm UNIDO EIP (2017-2018).
Phiên bản ban đầu của công cụ này chủ yếu là đo chất lượng và đã được mở rộng để xác định số lượng các tác động của các cơ hội KCNST (phiên bản đầy đủ này). Nó sẽ được sử dụng để giám sát và báo cáo kết quả từ Chương trình Khu công nghiệp sinh thái toàn cầu (GEIPP) của UNIDO ở nhiều quốc gia, bao gồm Colombia, Ai Cập, Peru, Ukraine và Việt Nam. Công cụ này đã trình bày các cơ hội cộng sinh công nghiệp một cách rõ ràng và minh bạch. Bản tóm tắt kết quả do công cụ tạo ra được sử dụng trong báo cáo tiến độ và báo cáo cuối cùng của UNIDO và CNPML cho nhà tài trợ dự án (ví dụ: SECO) và các bên liên quan trong nước (ví dụ: ban quản lý khu công nghiệp).</t>
  </si>
  <si>
    <t>ĐỌC THÊM</t>
  </si>
  <si>
    <t>Tìm thêm thông tin về các công cụ KCNST của UNIDO ở đâu?</t>
  </si>
  <si>
    <t xml:space="preserve">Hướng dẫn sử dụng Hộp công cụ về Khu công nghiệp sinh thái của UNIDO </t>
  </si>
  <si>
    <t>Chúng ta có ý nghĩa gì với Khu công nghiệp sinh thái?</t>
  </si>
  <si>
    <t>Khung quốc tế về khu công nghiệp sinh thái</t>
  </si>
  <si>
    <t>Làm thế nào để vận hành Khung KCNST?</t>
  </si>
  <si>
    <t>Chúng ta triển khai các KCNSTnhư thế nào?</t>
  </si>
  <si>
    <t>Sổ tay triển khai và Hộp công cụ cho KCNST</t>
  </si>
  <si>
    <t>Cẩm nang dành cho học viên đối với KCNST</t>
  </si>
  <si>
    <t>CÔNG CỤ GIÁM SÁT CƠ HỘI KCNST của UNIDO (V2)</t>
  </si>
  <si>
    <t>Tên khu công nghiệp:</t>
  </si>
  <si>
    <t>Tên người báo cáo:</t>
  </si>
  <si>
    <t>Địa chỉ E-mail:</t>
  </si>
  <si>
    <t>THÔNG TIN CƠ BẢN</t>
  </si>
  <si>
    <t>TIẾT KIỆM ĐIỆN</t>
  </si>
  <si>
    <t xml:space="preserve">
Cơ hội KCNST
(Mô tả ngắn)</t>
  </si>
  <si>
    <t>Thực hiện cơ hội KNCST</t>
  </si>
  <si>
    <t>(Có / Có kế hoạch / Không)</t>
  </si>
  <si>
    <t>Nếu cơ hội KCNST không được thực hiện, lý do là gì?</t>
  </si>
  <si>
    <t>Tiết kiệm tính bằng MWh / năm</t>
  </si>
  <si>
    <t>Tính toán như thế nào?
 (Nếu có thông tin chi tiết về cách tính, vui lòng thêm vào tài liệu tham khảo ngắn)</t>
  </si>
  <si>
    <t>120MW đã được cài đặt. Hệ số công suất = thường là 16% trong khu vực (xem báo cáo tạm thời đầu tiên)</t>
  </si>
  <si>
    <t>Cường độ CO2 của lưới điện quốc gia / địa phương
(t CO2 / MWh)</t>
  </si>
  <si>
    <t>Giảm phát thải CO2 do tiết kiệm điện</t>
  </si>
  <si>
    <t>Tiết kiệm t CO2 / năm - Công thức</t>
  </si>
  <si>
    <t>Loại nhiên liệu</t>
  </si>
  <si>
    <t>Danh sách từ trên xuống</t>
  </si>
  <si>
    <t>Giá trị (g CO2 / MJ) - Công thức</t>
  </si>
  <si>
    <t>TIẾT KIỆM NHIÊN LIỆU FOSSIL</t>
  </si>
  <si>
    <t>Tiết kiệm nhiên liệu hóa thạch
cho mỗi cơ hội KCNST</t>
  </si>
  <si>
    <t>Tiết kiệm bằng GJ / năm</t>
  </si>
  <si>
    <t>Nếu cần, hãy sử dụng hệ số chuyển đổi sau (Giá trị nhiệt lượng cao hơn):</t>
  </si>
  <si>
    <t>1 tấn than = 8,6 MWh = 31 GJ,
1 tấn Diesel = 12,5 MWh = 45 GJ
1 tấn Dầu hỏa = 12,8 MWh = 46 GJ
1 ton Fuel oil = 11.8 MWh = 42.5 GJ</t>
  </si>
  <si>
    <t xml:space="preserve">
1 tấn LPG = 12,8 MWh = 46 GJ
1 tấn Gỗ (khô) = 4,4 MWh = 16 GJ
1 tấn Khí thiên nhiên = 15,3 MWh = 55,08 GJ (1 Nm3 = 0,043 GJ)</t>
  </si>
  <si>
    <t>Giảm phát thải CO2
do tiết kiệm nhiên liệu</t>
  </si>
  <si>
    <t>Tiết kiệm sử dụng nước cho mỗi cơ hội KCNST</t>
  </si>
  <si>
    <t>TIẾT KIỆM NƯỚC</t>
  </si>
  <si>
    <t>Không có trong bảng với kết quả tóm tắt vì đây là dữ liệu định tính</t>
  </si>
  <si>
    <t>CHẤT LƯỢNG HIỆU QUẢ</t>
  </si>
  <si>
    <t>Chất lượng tốt hơn của nước thải đầu ra theo cơ hội KCNST</t>
  </si>
  <si>
    <t>Tiết kiệm theo m3 / năm</t>
  </si>
  <si>
    <t>Tính toán như thế nào?</t>
  </si>
  <si>
    <t>Mô tả về cải thiện chất lượng nước thải</t>
  </si>
  <si>
    <t>Định lượng nếu có thể</t>
  </si>
  <si>
    <t>VẬT LIỆU, HÓA CHẤT VÀ CHẤT THẢI</t>
  </si>
  <si>
    <t>Tiết kiệm vật liệu, giảm chất thải hóa học và tái chế chất thải
mỗi cơ hội KCNST</t>
  </si>
  <si>
    <t>Đầu tư tài chính cần thiết
mỗi cơ hội KCNST</t>
  </si>
  <si>
    <t>TIẾT KIỆM TÀI CHÍNH</t>
  </si>
  <si>
    <t>Tiết kiệm tài chính hàng năm
mỗi cơ hội KCNST</t>
  </si>
  <si>
    <t>Thời gian hoàn vốn đơn giản
mỗi cơ hội KCNST</t>
  </si>
  <si>
    <t>Loại vật liệu / hóa chất / chất thải</t>
  </si>
  <si>
    <t xml:space="preserve">
Tiết kiệm theo tấn / năm</t>
  </si>
  <si>
    <t xml:space="preserve"> Đầu tư bằng Euro</t>
  </si>
  <si>
    <t>Tiết kiệm bằng Euro / năm</t>
  </si>
  <si>
    <t>Ước tính, dựa trên giá của bảng điều khiển năng lượng mặt trời (bao gồm lắp đặt)</t>
  </si>
  <si>
    <t>Dựa trên mức giá 0,14 € / kWh</t>
  </si>
  <si>
    <t>Ước tính</t>
  </si>
  <si>
    <t>Thời gian hoàn vốn tính bằng năm - Công thức</t>
  </si>
  <si>
    <t>LỢI ÍCH XÃ HỘI
(ví dụ: OH&amp;S, quản lý khiếu nại, an ninh, nâng cao năng lực, tiếp cận cộng đồng)</t>
  </si>
  <si>
    <t xml:space="preserve">
Không có trong bảng với kết quả tóm tắt vì đây là dữ liệu định tính</t>
  </si>
  <si>
    <t>Cải tiến xã hội cho mỗi cơ hội KCNST</t>
  </si>
  <si>
    <t>Mô tả</t>
  </si>
  <si>
    <t xml:space="preserve">
Ví dụ số 1: Phát triển dự án tấm pin mặt trời PV trong khu công nghiệp</t>
  </si>
  <si>
    <t xml:space="preserve">
Ví dụ # 2: Sửa chữa rò rỉ trong mạng hơi nước</t>
  </si>
  <si>
    <t>Ví dụ số 3: Nâng cấp nhà máy xử lý nước thải tập trung (WWTP)</t>
  </si>
  <si>
    <t>Ví dụ # 4 Thành lập ủy ban về quản lý chất thải, môi trường và hiệu quả tài nguyên</t>
  </si>
  <si>
    <t>Không tiết kiệm tài chính</t>
  </si>
  <si>
    <t>Công thức</t>
  </si>
  <si>
    <t>Chất lượng xử lý nước thải được cải thiện sẽ nâng cao phúc lợi của cộng đồng địa phương</t>
  </si>
  <si>
    <t>2000 người</t>
  </si>
  <si>
    <t>Dữ liệu từ văn phòng chính quyền địa phương</t>
  </si>
  <si>
    <t>Cơ hội KCNST này sẽ hỗ trợ ban quản lý KCN và các ngành công nghiệp tuân thủ các quy định của pháp luật về xử lý nước thải</t>
  </si>
  <si>
    <t>GÓP Ý</t>
  </si>
  <si>
    <t>Lợi ích tiềm năng có thể cao, nhưng khó tính toán. Đánh giá tốt hơn nên được thực hiện để thu hút các DN thứ cấp</t>
  </si>
  <si>
    <t>Không áp dụng</t>
  </si>
  <si>
    <t>Các DN thứ cấp không quan tâm đến việc tham gia vào cam kết này</t>
  </si>
  <si>
    <t>KẾT QUẢ</t>
  </si>
  <si>
    <t>TÓM TẮT
CÁC TÁC ĐỘNG</t>
  </si>
  <si>
    <t>- Chưa thực hiện (chưa)</t>
  </si>
  <si>
    <t>Đã thực hiện</t>
  </si>
  <si>
    <t>- Thực hiện theo kế hoạch</t>
  </si>
  <si>
    <t>'- Thực hiện theo kế hoạch</t>
  </si>
  <si>
    <t>'- Chưa thực hiện (chưa)</t>
  </si>
  <si>
    <t>Tiết kiệm vật liệu / hóa chất và tái chế chất thải</t>
  </si>
  <si>
    <t>Tiết kiệm tài chính (bằng Euro)</t>
  </si>
  <si>
    <t>Lợi tức đầu tư (thời gian hoàn vốn trung bình)</t>
  </si>
  <si>
    <t>Tên KCN</t>
  </si>
  <si>
    <t>Tổng cộng</t>
  </si>
  <si>
    <t>MWh/năm</t>
  </si>
  <si>
    <t>t CO₂/năm</t>
  </si>
  <si>
    <t>GJ/năm</t>
  </si>
  <si>
    <t>Tổng số cơ hội KCNST</t>
  </si>
  <si>
    <t>Thực hiện theo kế hoạch</t>
  </si>
  <si>
    <t>Chưa thực hiện</t>
  </si>
  <si>
    <t>Tiết kiệm nước</t>
  </si>
  <si>
    <t>Giảm phát thải CO₂ do tiết kiệm nhiên liệu</t>
  </si>
  <si>
    <t>Tiết kiệm nhiên liệu hóa thạch</t>
  </si>
  <si>
    <t>Giảm phát thải CO₂ do tiết kiệm điện</t>
  </si>
  <si>
    <t>Tiết kiệm điện</t>
  </si>
  <si>
    <t>m³/năm</t>
  </si>
  <si>
    <t>t/năm</t>
  </si>
  <si>
    <t>€/năm</t>
  </si>
  <si>
    <t>năm</t>
  </si>
  <si>
    <t>DANH SÁCH TỪ VIẾT TẮT</t>
  </si>
  <si>
    <t>Chi tiêu vốn</t>
  </si>
  <si>
    <t>Tương đương Carbon dioxide</t>
  </si>
  <si>
    <t>KCNST</t>
  </si>
  <si>
    <t>Khí nhà kính</t>
  </si>
  <si>
    <t>m khối</t>
  </si>
  <si>
    <t>Megawatt giờ</t>
  </si>
  <si>
    <t>Sức khỏe và an toàn lao động</t>
  </si>
  <si>
    <t>Chi phí hoạt động</t>
  </si>
  <si>
    <t>Hiệu quả tài nguyên và sản xuất sạch hơn</t>
  </si>
  <si>
    <t>tấn (hệ mét)</t>
  </si>
  <si>
    <t>Tổ chức Phát triển Công nghiệp Liên Hợp Quốc</t>
  </si>
  <si>
    <t>CÂU HỎI HOẶC BÌNH LUẬN</t>
  </si>
  <si>
    <t>Mọi thắc mắc, nhận xét và yêu cầu cung cấp thông tin, vui lòng gửi email:</t>
  </si>
  <si>
    <t>Phiên bản công cụ: V2, tháng 4 năm 2019</t>
  </si>
  <si>
    <t>Tuyên bố từ chối trách nhiệm: UNIDO không chịu trách nhiệm về việc áp dụng công cụ này và kết quả của nó. Trách nhiệm duy nhất của ứng dụng công cụ vẫn thuộc về người sử dụng công cụ.</t>
  </si>
  <si>
    <t>GIÁM SÁT CƠ HỘI KCNST</t>
  </si>
  <si>
    <t>năm 2019</t>
  </si>
  <si>
    <t xml:space="preserve"> năm 2020</t>
  </si>
  <si>
    <t>Ước tính, xem báo cáo đặc biệt #34</t>
  </si>
  <si>
    <t>Giảm tổng chất rắn hòa tan (TDS) từ 1500 mg/L xuống 800 mg/L</t>
  </si>
  <si>
    <t>Ngày cập nhật cuối cùng (tháng/năm):</t>
  </si>
  <si>
    <t>Ngày thực hiện (nếu có), tháng /năm</t>
  </si>
  <si>
    <t>Bài học rút ra từ ứng dụng công cụ</t>
  </si>
  <si>
    <t>THỜI GIAN DỰ KIẾN HOÀN THÀNH CÔNG CỤ</t>
  </si>
  <si>
    <t>Đầu tư thời gian tùy thuộc vào mức độ chi tiết mong muốn1</t>
  </si>
  <si>
    <t>Phân tích cơ bản</t>
  </si>
  <si>
    <t>Phân tích chi tiết</t>
  </si>
  <si>
    <t>Quản lý/điều phối viên của cơ quan phát triển</t>
  </si>
  <si>
    <t>Chuyên gia/tư vấn KCNST</t>
  </si>
  <si>
    <t>1-2 ngày</t>
  </si>
  <si>
    <t>0.5 đến 1 ngày</t>
  </si>
  <si>
    <t>2-4 ngày</t>
  </si>
  <si>
    <t>Vị trí nơi 
có thể được thực hiện</t>
  </si>
  <si>
    <t>Các bước có thể được thực hiện tại văn phòng của chuyên gia/cơ quan phát triển. Cần phải đến thăm các khu công nghiệp để xác thực dữ liệu và giám sát việc thực hiện các cơ hội KCNST</t>
  </si>
  <si>
    <r>
      <rPr>
        <vertAlign val="superscript"/>
        <sz val="10"/>
        <color theme="1"/>
        <rFont val="Calibri"/>
        <family val="2"/>
        <scheme val="minor"/>
      </rPr>
      <t>1</t>
    </r>
    <r>
      <rPr>
        <sz val="10"/>
        <color theme="1"/>
        <rFont val="Calibri"/>
        <family val="2"/>
        <scheme val="minor"/>
      </rPr>
      <t xml:space="preserve"> Thời gian đầu tư được tính cho việc báo cáo/giám sát của khoảng 4 khu công nghiệp</t>
    </r>
  </si>
  <si>
    <t>Ước tính là một phần của nghiên cứu tiền khả thi (tháng 4 năm 2019)</t>
  </si>
  <si>
    <t xml:space="preserve">
Tiết kiệm năng lượng điện
cho mỗi cơ hội KCNST</t>
  </si>
  <si>
    <t>Vui lòng lựa chọn</t>
  </si>
  <si>
    <t>Có</t>
  </si>
  <si>
    <t>Có kế hoạch</t>
  </si>
  <si>
    <t>Không</t>
  </si>
  <si>
    <t>• Hướng dẫn từ điều phối viên của cơ quan phát triển cho các chuyên gia quốc gia về cách sử dụng công cụ này có thể hữu ích, tùy thuộc vào mức độ phức tạp của dự án và các đánh giá KCNST. Hướng dẫn này cũng có thể giải quyết bất kỳ ưu tiên giám sát nào của nhà tài trợ dự án và cơ quan phát triển.
• Hiệu quả nhất là bắt đầu sử dụng công cụ ngay từ đầu dự án. Bằng cách này, nó phục vụ như một công cụ vận hành để hướng dẫn giám sát dự án đang diễn ra và triển khai cuối cùng các cơ hội KCNST.
• Công cụ này rất hữu ích để tạo ra một bản tóm tắt các kết quả KCNST để đưa vào tiến độ dự án và các báo cáo cuối cùng cho các bên liên quan trong nước và nhà tài trợ."</t>
  </si>
  <si>
    <r>
      <t>Các dự án về khu công nghiệp sinh thái chỉ có thể thành công hoàn toàn nếu chúng mang lại kết quả và tác động cụ thể. Do đó, điều quan trọng là phải giám sát các kết quả đạt được một cách tiêu chuẩn hóa và có hệ thống. Điều này đặc biệt đúng đối với các tổ chức phát triển tập trung vào việc thực hiện dự án (như UNIDO).</t>
    </r>
    <r>
      <rPr>
        <sz val="5"/>
        <rFont val="Calibri"/>
        <family val="2"/>
        <scheme val="minor"/>
      </rPr>
      <t xml:space="preserve">
</t>
    </r>
    <r>
      <rPr>
        <sz val="11"/>
        <rFont val="Calibri"/>
        <family val="2"/>
        <scheme val="minor"/>
      </rPr>
      <t>Các cơ hội KCNST có thể bao gồm một loạt các can thiệp để cải thiện hiệu quả kinh tế, môi trường và xã hội của các khu công nghiệp và các DN thứ cấp trong KCN.
Trọng tâm chính của các can thiệp KCNST có thể là xác định và thực hiện các hiệp lực công nghiệp, bao gồm:
• Hiệp lực cung ứng và cùng vị trí của các nhà cung cấp và khách hàng: Cùng vị trí và tập hợp các DN trong chuỗi cung ứng để khai thác lợi thế kinh tế theo quy mô và giảm chi phí và tác động giao dịch / vận chuyển
• Hiệp lực tiện ích và chia sẻ cơ sở hạ tầng: Sử dụng chung cơ sở hạ tầng tiện ích, chủ yếu xoay quanh việc cung cấp và thu hồi nước và năng lượng (ví dụ: thu hồi nước, đồng phát năng lượng và định giá chất thải)
• Hiệp lực của sản phẩm phụ và trao đổi chất thải: Việc sử dụng một sản phẩm phụ đã được thải bỏ trước đó (ở dạng rắn, lỏng hoặc khí) từ một cơ sở khác để tạo ra một sản phẩm phụ có giá trị
• Hiệp lực dịch vụ: Chia sẻ các dịch vụ và hoạt động giữa các DN trong khu vực công nghiệp (ví dụ: đào tạo chung nhân viên và chia sẻ các nhà thầu bảo trì)
• Hiệp lực đô thị-công nghiệp: Liên kết và hợp tác giữa các DN và các thành phố / đô thị về thu gom, xử lý và tái sử dụng vật liệu, chất thải, năng lượng và nguồn nước.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</si>
</sst>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mm/yyyy"/>
    <numFmt numFmtId="166" formatCode="mm\/\Y\Y\Y\Y"/>
  </numFmts>
  <fonts count="44" x14ac:knownFonts="1">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theme="1"/>
      <name val="Calibri"/>
      <family val="2"/>
      <scheme val="minor"/>
    </font>
    <font>
      <sz val="10"/>
      <color theme="1"/>
      <name val="Calibri"/>
      <family val="2"/>
      <scheme val="minor"/>
    </font>
    <font>
      <b/>
      <sz val="10"/>
      <name val="Calibri"/>
      <family val="2"/>
      <scheme val="minor"/>
    </font>
    <font>
      <sz val="10"/>
      <color theme="1"/>
      <name val="Calibri"/>
      <family val="2"/>
      <scheme val="minor"/>
    </font>
    <font>
      <b/>
      <sz val="10"/>
      <name val="Calibri"/>
      <family val="2"/>
      <scheme val="minor"/>
    </font>
    <font>
      <sz val="10"/>
      <name val="Calibri"/>
      <family val="2"/>
      <scheme val="minor"/>
    </font>
    <font>
      <b/>
      <sz val="11"/>
      <name val="Calibri"/>
      <family val="2"/>
      <scheme val="minor"/>
    </font>
    <font>
      <sz val="8"/>
      <name val="Calibri"/>
      <family val="2"/>
      <scheme val="minor"/>
    </font>
    <font>
      <u/>
      <sz val="11"/>
      <color theme="11"/>
      <name val="Calibri"/>
      <family val="2"/>
      <scheme val="minor"/>
    </font>
    <font>
      <sz val="11"/>
      <color theme="1" tint="0.34998626667073579"/>
      <name val="Calibri"/>
      <family val="2"/>
      <scheme val="minor"/>
    </font>
    <font>
      <b/>
      <sz val="24"/>
      <color theme="0"/>
      <name val="Arial"/>
      <family val="2"/>
    </font>
    <font>
      <b/>
      <sz val="11"/>
      <color theme="0"/>
      <name val="Calibri"/>
      <family val="2"/>
      <scheme val="minor"/>
    </font>
    <font>
      <sz val="11"/>
      <color rgb="FFFF0000"/>
      <name val="Calibri"/>
      <family val="2"/>
      <scheme val="minor"/>
    </font>
    <font>
      <sz val="10"/>
      <color theme="1" tint="0.34998626667073579"/>
      <name val="Calibri"/>
      <family val="2"/>
      <scheme val="minor"/>
    </font>
    <font>
      <b/>
      <sz val="14"/>
      <color rgb="FFD32D20"/>
      <name val="Calibri"/>
      <family val="2"/>
      <scheme val="minor"/>
    </font>
    <font>
      <sz val="10"/>
      <color theme="1" tint="0.499984740745262"/>
      <name val="Calibri"/>
      <family val="2"/>
      <scheme val="minor"/>
    </font>
    <font>
      <b/>
      <sz val="20"/>
      <color theme="0"/>
      <name val="Arial"/>
      <family val="2"/>
    </font>
    <font>
      <b/>
      <sz val="11"/>
      <color theme="0"/>
      <name val="Arial"/>
      <family val="2"/>
    </font>
    <font>
      <b/>
      <sz val="14"/>
      <color theme="0"/>
      <name val="Arial"/>
      <family val="2"/>
    </font>
    <font>
      <b/>
      <sz val="14"/>
      <color rgb="FF81BD38"/>
      <name val="Arial"/>
      <family val="2"/>
    </font>
    <font>
      <b/>
      <sz val="14"/>
      <color theme="1" tint="0.34998626667073579"/>
      <name val="Calibri"/>
      <family val="2"/>
      <scheme val="minor"/>
    </font>
    <font>
      <b/>
      <sz val="14"/>
      <color theme="1" tint="0.499984740745262"/>
      <name val="Calibri"/>
      <family val="2"/>
      <scheme val="minor"/>
    </font>
    <font>
      <b/>
      <sz val="14"/>
      <color theme="0"/>
      <name val="Calibri"/>
      <family val="2"/>
      <scheme val="minor"/>
    </font>
    <font>
      <sz val="12"/>
      <color theme="1"/>
      <name val="Calibri"/>
      <family val="2"/>
      <scheme val="minor"/>
    </font>
    <font>
      <b/>
      <sz val="11"/>
      <color rgb="FF4C1966"/>
      <name val="Calibri"/>
      <family val="2"/>
      <scheme val="minor"/>
    </font>
    <font>
      <b/>
      <sz val="12"/>
      <color rgb="FFD32D20"/>
      <name val="Calibri"/>
      <family val="2"/>
      <scheme val="minor"/>
    </font>
    <font>
      <b/>
      <sz val="12"/>
      <color rgb="FF4C1966"/>
      <name val="Calibri"/>
      <family val="2"/>
      <scheme val="minor"/>
    </font>
    <font>
      <sz val="5"/>
      <name val="Calibri"/>
      <family val="2"/>
      <scheme val="minor"/>
    </font>
    <font>
      <vertAlign val="subscript"/>
      <sz val="11"/>
      <name val="Calibri"/>
      <family val="2"/>
      <scheme val="minor"/>
    </font>
    <font>
      <b/>
      <sz val="16"/>
      <color theme="0"/>
      <name val="Calibri"/>
      <family val="2"/>
      <scheme val="minor"/>
    </font>
    <font>
      <b/>
      <sz val="14"/>
      <name val="Calibri"/>
      <family val="2"/>
      <scheme val="minor"/>
    </font>
    <font>
      <b/>
      <sz val="16"/>
      <name val="Calibri"/>
      <family val="2"/>
      <scheme val="minor"/>
    </font>
    <font>
      <i/>
      <sz val="11"/>
      <color theme="0" tint="-0.499984740745262"/>
      <name val="Calibri"/>
      <family val="2"/>
      <scheme val="minor"/>
    </font>
    <font>
      <sz val="5"/>
      <color rgb="FFFF0000"/>
      <name val="Calibri"/>
      <family val="2"/>
      <scheme val="minor"/>
    </font>
    <font>
      <vertAlign val="superscript"/>
      <sz val="11"/>
      <name val="Calibri"/>
      <family val="2"/>
      <scheme val="minor"/>
    </font>
    <font>
      <sz val="8"/>
      <color theme="1"/>
      <name val="Calibri"/>
      <family val="2"/>
      <scheme val="minor"/>
    </font>
    <font>
      <vertAlign val="superscript"/>
      <sz val="10"/>
      <color theme="1"/>
      <name val="Calibri"/>
      <family val="2"/>
      <scheme val="minor"/>
    </font>
    <font>
      <b/>
      <sz val="11"/>
      <color theme="1" tint="0.34998626667073579"/>
      <name val="Calibri"/>
      <family val="2"/>
      <scheme val="minor"/>
    </font>
    <font>
      <sz val="8"/>
      <color rgb="FF202124"/>
      <name val="Arial"/>
      <family val="2"/>
    </font>
    <font>
      <i/>
      <sz val="10"/>
      <name val="Calibri"/>
      <family val="2"/>
      <scheme val="minor"/>
    </font>
  </fonts>
  <fills count="18">
    <fill>
      <patternFill patternType="none"/>
    </fill>
    <fill>
      <patternFill patternType="gray125"/>
    </fill>
    <fill>
      <patternFill patternType="solid">
        <fgColor theme="4"/>
        <bgColor indexed="64"/>
      </patternFill>
    </fill>
    <fill>
      <patternFill patternType="solid">
        <fgColor theme="5"/>
        <bgColor indexed="64"/>
      </patternFill>
    </fill>
    <fill>
      <patternFill patternType="solid">
        <fgColor theme="0"/>
        <bgColor indexed="64"/>
      </patternFill>
    </fill>
    <fill>
      <patternFill patternType="solid">
        <fgColor theme="0" tint="-0.14999847407452621"/>
        <bgColor indexed="64"/>
      </patternFill>
    </fill>
    <fill>
      <patternFill patternType="solid">
        <fgColor theme="3"/>
        <bgColor indexed="64"/>
      </patternFill>
    </fill>
    <fill>
      <patternFill patternType="solid">
        <fgColor theme="0" tint="-4.9989318521683403E-2"/>
        <bgColor indexed="64"/>
      </patternFill>
    </fill>
    <fill>
      <patternFill patternType="solid">
        <fgColor rgb="FFFFF6DE"/>
        <bgColor indexed="64"/>
      </patternFill>
    </fill>
    <fill>
      <patternFill patternType="solid">
        <fgColor rgb="FF005394"/>
        <bgColor indexed="64"/>
      </patternFill>
    </fill>
    <fill>
      <patternFill patternType="solid">
        <fgColor rgb="FFD9E1F2"/>
        <bgColor indexed="64"/>
      </patternFill>
    </fill>
    <fill>
      <patternFill patternType="solid">
        <fgColor theme="8"/>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rgb="FFF9C51F"/>
        <bgColor indexed="64"/>
      </patternFill>
    </fill>
    <fill>
      <patternFill patternType="solid">
        <fgColor rgb="FFD32D20"/>
        <bgColor indexed="64"/>
      </patternFill>
    </fill>
    <fill>
      <patternFill patternType="solid">
        <fgColor rgb="FFE9E9E9"/>
        <bgColor indexed="64"/>
      </patternFill>
    </fill>
  </fills>
  <borders count="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thin">
        <color auto="1"/>
      </right>
      <top style="thin">
        <color auto="1"/>
      </top>
      <bottom/>
      <diagonal/>
    </border>
    <border>
      <left/>
      <right style="hair">
        <color auto="1"/>
      </right>
      <top/>
      <bottom style="thin">
        <color auto="1"/>
      </bottom>
      <diagonal/>
    </border>
    <border>
      <left style="hair">
        <color auto="1"/>
      </left>
      <right/>
      <top/>
      <bottom style="thin">
        <color auto="1"/>
      </bottom>
      <diagonal/>
    </border>
    <border>
      <left/>
      <right style="hair">
        <color auto="1"/>
      </right>
      <top style="thin">
        <color auto="1"/>
      </top>
      <bottom style="thin">
        <color auto="1"/>
      </bottom>
      <diagonal/>
    </border>
    <border>
      <left style="hair">
        <color auto="1"/>
      </left>
      <right/>
      <top style="thin">
        <color auto="1"/>
      </top>
      <bottom style="thin">
        <color auto="1"/>
      </bottom>
      <diagonal/>
    </border>
    <border>
      <left/>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thin">
        <color auto="1"/>
      </right>
      <top style="medium">
        <color auto="1"/>
      </top>
      <bottom style="thin">
        <color auto="1"/>
      </bottom>
      <diagonal/>
    </border>
    <border>
      <left/>
      <right style="thin">
        <color auto="1"/>
      </right>
      <top/>
      <bottom style="thin">
        <color indexed="64"/>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indexed="64"/>
      </left>
      <right/>
      <top/>
      <bottom style="thin">
        <color auto="1"/>
      </bottom>
      <diagonal/>
    </border>
    <border>
      <left style="medium">
        <color rgb="FFD32D20"/>
      </left>
      <right/>
      <top style="medium">
        <color rgb="FFD32D20"/>
      </top>
      <bottom/>
      <diagonal/>
    </border>
    <border>
      <left/>
      <right/>
      <top style="medium">
        <color rgb="FFD32D20"/>
      </top>
      <bottom/>
      <diagonal/>
    </border>
    <border>
      <left/>
      <right style="medium">
        <color rgb="FFD32D20"/>
      </right>
      <top style="medium">
        <color rgb="FFD32D20"/>
      </top>
      <bottom/>
      <diagonal/>
    </border>
    <border>
      <left style="medium">
        <color rgb="FFD32D20"/>
      </left>
      <right/>
      <top/>
      <bottom/>
      <diagonal/>
    </border>
    <border>
      <left/>
      <right style="medium">
        <color rgb="FFD32D20"/>
      </right>
      <top/>
      <bottom/>
      <diagonal/>
    </border>
    <border>
      <left style="medium">
        <color rgb="FFD32D20"/>
      </left>
      <right/>
      <top/>
      <bottom style="medium">
        <color rgb="FFD32D20"/>
      </bottom>
      <diagonal/>
    </border>
    <border>
      <left/>
      <right/>
      <top/>
      <bottom style="medium">
        <color rgb="FFD32D20"/>
      </bottom>
      <diagonal/>
    </border>
    <border>
      <left/>
      <right style="medium">
        <color rgb="FFD32D20"/>
      </right>
      <top/>
      <bottom style="medium">
        <color rgb="FFD32D20"/>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0" tint="-0.499984740745262"/>
      </left>
      <right/>
      <top/>
      <bottom/>
      <diagonal/>
    </border>
    <border>
      <left/>
      <right style="medium">
        <color theme="0" tint="-0.499984740745262"/>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style="medium">
        <color theme="1"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style="medium">
        <color theme="1" tint="0.499984740745262"/>
      </right>
      <top style="medium">
        <color theme="0" tint="-0.499984740745262"/>
      </top>
      <bottom/>
      <diagonal/>
    </border>
    <border>
      <left style="medium">
        <color theme="1" tint="0.499984740745262"/>
      </left>
      <right/>
      <top style="medium">
        <color theme="0" tint="-0.499984740745262"/>
      </top>
      <bottom/>
      <diagonal/>
    </border>
    <border>
      <left style="medium">
        <color theme="0" tint="-0.499984740745262"/>
      </left>
      <right/>
      <top/>
      <bottom style="medium">
        <color theme="1" tint="0.499984740745262"/>
      </bottom>
      <diagonal/>
    </border>
    <border>
      <left/>
      <right style="medium">
        <color theme="0" tint="-0.499984740745262"/>
      </right>
      <top/>
      <bottom style="medium">
        <color theme="1" tint="0.499984740745262"/>
      </bottom>
      <diagonal/>
    </border>
    <border>
      <left style="medium">
        <color theme="0" tint="-0.499984740745262"/>
      </left>
      <right/>
      <top style="medium">
        <color theme="1" tint="0.499984740745262"/>
      </top>
      <bottom/>
      <diagonal/>
    </border>
    <border>
      <left/>
      <right style="medium">
        <color theme="0" tint="-0.499984740745262"/>
      </right>
      <top style="medium">
        <color theme="1" tint="0.499984740745262"/>
      </top>
      <bottom/>
      <diagonal/>
    </border>
    <border>
      <left style="thin">
        <color auto="1"/>
      </left>
      <right style="thin">
        <color auto="1"/>
      </right>
      <top/>
      <bottom style="thin">
        <color auto="1"/>
      </bottom>
      <diagonal/>
    </border>
  </borders>
  <cellStyleXfs count="9">
    <xf numFmtId="0" fontId="0" fillId="0" borderId="0"/>
    <xf numFmtId="0" fontId="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15" borderId="1" applyFill="0" applyAlignment="0">
      <alignment horizontal="right" vertical="center"/>
    </xf>
    <xf numFmtId="0" fontId="10" fillId="15" borderId="1" applyAlignment="0">
      <alignment horizontal="right" vertical="center"/>
    </xf>
    <xf numFmtId="0" fontId="12" fillId="0" borderId="0" applyNumberFormat="0" applyFill="0" applyBorder="0" applyAlignment="0" applyProtection="0"/>
    <xf numFmtId="0" fontId="12" fillId="0" borderId="0" applyNumberFormat="0" applyFill="0" applyBorder="0" applyAlignment="0" applyProtection="0"/>
  </cellStyleXfs>
  <cellXfs count="306">
    <xf numFmtId="0" fontId="0" fillId="0" borderId="0" xfId="0"/>
    <xf numFmtId="0" fontId="5" fillId="0" borderId="0" xfId="0" applyFont="1" applyAlignment="1">
      <alignment vertical="top"/>
    </xf>
    <xf numFmtId="0" fontId="5" fillId="0" borderId="0" xfId="0" applyFont="1" applyAlignment="1">
      <alignment vertical="top" wrapText="1"/>
    </xf>
    <xf numFmtId="0" fontId="6" fillId="0" borderId="0" xfId="0" applyFont="1" applyAlignment="1">
      <alignment vertical="top"/>
    </xf>
    <xf numFmtId="0" fontId="7" fillId="0" borderId="0" xfId="0" applyFont="1" applyAlignment="1">
      <alignment vertical="top"/>
    </xf>
    <xf numFmtId="0" fontId="7" fillId="0" borderId="0" xfId="0" applyFont="1" applyAlignment="1">
      <alignment vertical="top" wrapText="1"/>
    </xf>
    <xf numFmtId="0" fontId="0" fillId="0" borderId="0" xfId="0" applyAlignment="1">
      <alignment wrapText="1"/>
    </xf>
    <xf numFmtId="0" fontId="1" fillId="7" borderId="10" xfId="0" applyFont="1" applyFill="1" applyBorder="1" applyAlignment="1">
      <alignment vertical="center" wrapText="1"/>
    </xf>
    <xf numFmtId="0" fontId="7" fillId="0" borderId="0" xfId="0" applyFont="1" applyAlignment="1">
      <alignment vertical="center" wrapText="1"/>
    </xf>
    <xf numFmtId="0" fontId="9" fillId="0" borderId="0" xfId="0" applyFont="1" applyAlignment="1">
      <alignment horizontal="center" vertical="center" wrapText="1"/>
    </xf>
    <xf numFmtId="0" fontId="6" fillId="10" borderId="3"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9" xfId="0" applyFont="1" applyFill="1" applyBorder="1" applyAlignment="1">
      <alignment horizontal="center" vertical="center" wrapText="1"/>
    </xf>
    <xf numFmtId="0" fontId="0" fillId="16" borderId="0" xfId="0" applyFill="1" applyAlignment="1">
      <alignment wrapText="1"/>
    </xf>
    <xf numFmtId="0" fontId="14" fillId="16" borderId="0" xfId="0" applyFont="1" applyFill="1" applyAlignment="1">
      <alignment vertical="center" wrapText="1"/>
    </xf>
    <xf numFmtId="3" fontId="10" fillId="7" borderId="11" xfId="0" applyNumberFormat="1" applyFont="1" applyFill="1" applyBorder="1" applyAlignment="1">
      <alignment horizontal="center" vertical="center" wrapText="1"/>
    </xf>
    <xf numFmtId="0" fontId="0" fillId="16" borderId="0" xfId="0" applyFill="1" applyAlignment="1">
      <alignment horizontal="center" vertical="center" wrapText="1"/>
    </xf>
    <xf numFmtId="0" fontId="6" fillId="0" borderId="0" xfId="0" applyFont="1" applyAlignment="1">
      <alignment horizontal="center" vertical="center"/>
    </xf>
    <xf numFmtId="0" fontId="5" fillId="0" borderId="0" xfId="0" applyFont="1" applyAlignment="1">
      <alignment horizontal="center" vertical="center" wrapText="1"/>
    </xf>
    <xf numFmtId="0" fontId="13" fillId="0" borderId="4" xfId="0" applyFont="1" applyBorder="1" applyAlignment="1">
      <alignment horizontal="center" vertical="center" wrapText="1"/>
    </xf>
    <xf numFmtId="0" fontId="4" fillId="0" borderId="0" xfId="0" applyFont="1" applyAlignment="1">
      <alignment horizontal="right" vertical="center"/>
    </xf>
    <xf numFmtId="0" fontId="1" fillId="5" borderId="10" xfId="0" applyFont="1" applyFill="1" applyBorder="1" applyAlignment="1">
      <alignment horizontal="right" vertical="center" wrapText="1"/>
    </xf>
    <xf numFmtId="0" fontId="9" fillId="0" borderId="21" xfId="0" applyFont="1" applyBorder="1" applyAlignment="1">
      <alignment horizontal="center" vertical="center" wrapText="1"/>
    </xf>
    <xf numFmtId="0" fontId="19" fillId="17" borderId="10" xfId="0" applyFont="1" applyFill="1" applyBorder="1" applyAlignment="1">
      <alignment horizontal="center" vertical="center" wrapText="1"/>
    </xf>
    <xf numFmtId="0" fontId="19" fillId="17" borderId="11" xfId="0" applyFont="1" applyFill="1" applyBorder="1" applyAlignment="1">
      <alignment horizontal="center" vertical="center" wrapText="1"/>
    </xf>
    <xf numFmtId="0" fontId="19" fillId="17" borderId="13" xfId="0" applyFont="1" applyFill="1" applyBorder="1" applyAlignment="1">
      <alignment horizontal="center" vertical="center" wrapText="1"/>
    </xf>
    <xf numFmtId="0" fontId="19" fillId="17" borderId="12" xfId="0" applyFont="1" applyFill="1" applyBorder="1" applyAlignment="1">
      <alignment horizontal="center" vertical="center" wrapText="1"/>
    </xf>
    <xf numFmtId="0" fontId="0" fillId="16" borderId="0" xfId="0" applyFill="1" applyAlignment="1">
      <alignment horizontal="center" wrapText="1"/>
    </xf>
    <xf numFmtId="0" fontId="14" fillId="16" borderId="0" xfId="0" applyFont="1" applyFill="1" applyAlignment="1">
      <alignment horizontal="center" vertical="center" wrapText="1"/>
    </xf>
    <xf numFmtId="0" fontId="7" fillId="0" borderId="0" xfId="0" applyFont="1" applyAlignment="1">
      <alignment horizontal="center" vertical="top" wrapText="1"/>
    </xf>
    <xf numFmtId="2" fontId="0" fillId="16" borderId="0" xfId="0" applyNumberFormat="1" applyFill="1" applyAlignment="1">
      <alignment wrapText="1"/>
    </xf>
    <xf numFmtId="2" fontId="7" fillId="0" borderId="0" xfId="0" applyNumberFormat="1" applyFont="1" applyAlignment="1">
      <alignment vertical="top" wrapText="1"/>
    </xf>
    <xf numFmtId="2" fontId="7" fillId="0" borderId="0" xfId="0" applyNumberFormat="1" applyFont="1" applyAlignment="1">
      <alignment vertical="top"/>
    </xf>
    <xf numFmtId="2" fontId="6" fillId="10" borderId="3" xfId="0" applyNumberFormat="1" applyFont="1" applyFill="1" applyBorder="1" applyAlignment="1">
      <alignment horizontal="center" vertical="center" wrapText="1"/>
    </xf>
    <xf numFmtId="2" fontId="6" fillId="10" borderId="9" xfId="0" applyNumberFormat="1" applyFont="1" applyFill="1" applyBorder="1" applyAlignment="1">
      <alignment horizontal="center" vertical="center" wrapText="1"/>
    </xf>
    <xf numFmtId="0" fontId="19" fillId="17" borderId="15" xfId="0" applyFont="1" applyFill="1" applyBorder="1" applyAlignment="1">
      <alignment horizontal="left" vertical="center" wrapText="1" indent="1"/>
    </xf>
    <xf numFmtId="49" fontId="19" fillId="17" borderId="16" xfId="0" applyNumberFormat="1" applyFont="1" applyFill="1" applyBorder="1" applyAlignment="1">
      <alignment horizontal="center" vertical="center" wrapText="1"/>
    </xf>
    <xf numFmtId="49" fontId="19" fillId="17" borderId="17" xfId="0" applyNumberFormat="1" applyFont="1" applyFill="1" applyBorder="1" applyAlignment="1">
      <alignment horizontal="left" vertical="center" wrapText="1" indent="1"/>
    </xf>
    <xf numFmtId="165" fontId="19" fillId="17" borderId="16" xfId="0" applyNumberFormat="1" applyFont="1" applyFill="1" applyBorder="1" applyAlignment="1">
      <alignment horizontal="center" vertical="center" wrapText="1"/>
    </xf>
    <xf numFmtId="4" fontId="19" fillId="17" borderId="13" xfId="0" applyNumberFormat="1" applyFont="1" applyFill="1" applyBorder="1" applyAlignment="1">
      <alignment horizontal="center" vertical="center"/>
    </xf>
    <xf numFmtId="4" fontId="19" fillId="17" borderId="15" xfId="0" applyNumberFormat="1" applyFont="1" applyFill="1" applyBorder="1" applyAlignment="1">
      <alignment horizontal="center" vertical="center"/>
    </xf>
    <xf numFmtId="4" fontId="19" fillId="17" borderId="16" xfId="0" applyNumberFormat="1" applyFont="1" applyFill="1" applyBorder="1" applyAlignment="1" applyProtection="1">
      <alignment horizontal="center" vertical="center"/>
      <protection hidden="1"/>
    </xf>
    <xf numFmtId="4" fontId="19" fillId="17" borderId="16" xfId="0" applyNumberFormat="1" applyFont="1" applyFill="1" applyBorder="1" applyAlignment="1">
      <alignment horizontal="center" vertical="center" wrapText="1"/>
    </xf>
    <xf numFmtId="4" fontId="19" fillId="17" borderId="3" xfId="0" applyNumberFormat="1" applyFont="1" applyFill="1" applyBorder="1" applyAlignment="1" applyProtection="1">
      <alignment horizontal="center" vertical="center"/>
      <protection hidden="1"/>
    </xf>
    <xf numFmtId="3" fontId="19" fillId="17" borderId="13" xfId="0" applyNumberFormat="1" applyFont="1" applyFill="1" applyBorder="1" applyAlignment="1">
      <alignment horizontal="center" vertical="center" wrapText="1"/>
    </xf>
    <xf numFmtId="49" fontId="19" fillId="17" borderId="3" xfId="0" applyNumberFormat="1" applyFont="1" applyFill="1" applyBorder="1" applyAlignment="1">
      <alignment horizontal="center" vertical="center" wrapText="1"/>
    </xf>
    <xf numFmtId="49" fontId="19" fillId="17" borderId="16" xfId="0" applyNumberFormat="1" applyFont="1" applyFill="1" applyBorder="1" applyAlignment="1">
      <alignment horizontal="left" vertical="center" wrapText="1" indent="1"/>
    </xf>
    <xf numFmtId="4" fontId="19" fillId="17" borderId="17" xfId="0" applyNumberFormat="1" applyFont="1" applyFill="1" applyBorder="1" applyAlignment="1">
      <alignment horizontal="left" vertical="center" wrapText="1" indent="1"/>
    </xf>
    <xf numFmtId="4" fontId="19" fillId="17" borderId="12" xfId="0" applyNumberFormat="1" applyFont="1" applyFill="1" applyBorder="1" applyAlignment="1">
      <alignment horizontal="left" vertical="center" wrapText="1" indent="1"/>
    </xf>
    <xf numFmtId="3" fontId="19" fillId="17" borderId="17" xfId="0" applyNumberFormat="1" applyFont="1" applyFill="1" applyBorder="1" applyAlignment="1">
      <alignment horizontal="center" vertical="center"/>
    </xf>
    <xf numFmtId="3" fontId="19" fillId="17" borderId="12" xfId="0" applyNumberFormat="1" applyFont="1" applyFill="1" applyBorder="1" applyAlignment="1">
      <alignment horizontal="center" vertical="center"/>
    </xf>
    <xf numFmtId="4" fontId="19" fillId="17" borderId="16" xfId="0" applyNumberFormat="1" applyFont="1" applyFill="1" applyBorder="1" applyAlignment="1" applyProtection="1">
      <alignment horizontal="center" vertical="center" wrapText="1"/>
      <protection hidden="1"/>
    </xf>
    <xf numFmtId="2" fontId="19" fillId="17" borderId="4" xfId="0" applyNumberFormat="1" applyFont="1" applyFill="1" applyBorder="1" applyAlignment="1">
      <alignment horizontal="center" vertical="center" wrapText="1"/>
    </xf>
    <xf numFmtId="49" fontId="19" fillId="17" borderId="3" xfId="0" applyNumberFormat="1" applyFont="1" applyFill="1" applyBorder="1" applyAlignment="1">
      <alignment horizontal="left" vertical="center" wrapText="1" indent="1"/>
    </xf>
    <xf numFmtId="49" fontId="19" fillId="17" borderId="5" xfId="0" applyNumberFormat="1" applyFont="1" applyFill="1" applyBorder="1" applyAlignment="1">
      <alignment horizontal="left" vertical="center" wrapText="1" indent="1"/>
    </xf>
    <xf numFmtId="0" fontId="19" fillId="17" borderId="22" xfId="0" applyFont="1" applyFill="1" applyBorder="1" applyAlignment="1">
      <alignment horizontal="left" vertical="center" wrapText="1" indent="1"/>
    </xf>
    <xf numFmtId="49" fontId="19" fillId="17" borderId="23" xfId="0" applyNumberFormat="1" applyFont="1" applyFill="1" applyBorder="1" applyAlignment="1">
      <alignment horizontal="center" vertical="center" wrapText="1"/>
    </xf>
    <xf numFmtId="49" fontId="19" fillId="17" borderId="24" xfId="0" applyNumberFormat="1" applyFont="1" applyFill="1" applyBorder="1" applyAlignment="1">
      <alignment horizontal="left" vertical="center" wrapText="1" indent="1"/>
    </xf>
    <xf numFmtId="165" fontId="19" fillId="17" borderId="23" xfId="0" applyNumberFormat="1" applyFont="1" applyFill="1" applyBorder="1" applyAlignment="1">
      <alignment horizontal="center" vertical="center" wrapText="1"/>
    </xf>
    <xf numFmtId="4" fontId="19" fillId="17" borderId="11" xfId="0" applyNumberFormat="1" applyFont="1" applyFill="1" applyBorder="1" applyAlignment="1">
      <alignment horizontal="center" vertical="center"/>
    </xf>
    <xf numFmtId="4" fontId="19" fillId="17" borderId="22" xfId="0" applyNumberFormat="1" applyFont="1" applyFill="1" applyBorder="1" applyAlignment="1">
      <alignment horizontal="center" vertical="center"/>
    </xf>
    <xf numFmtId="4" fontId="19" fillId="17" borderId="23" xfId="0" applyNumberFormat="1" applyFont="1" applyFill="1" applyBorder="1" applyAlignment="1" applyProtection="1">
      <alignment horizontal="center" vertical="center"/>
      <protection hidden="1"/>
    </xf>
    <xf numFmtId="4" fontId="19" fillId="17" borderId="23" xfId="0" applyNumberFormat="1" applyFont="1" applyFill="1" applyBorder="1" applyAlignment="1">
      <alignment horizontal="center" vertical="center" wrapText="1"/>
    </xf>
    <xf numFmtId="4" fontId="19" fillId="17" borderId="11" xfId="0" applyNumberFormat="1" applyFont="1" applyFill="1" applyBorder="1" applyAlignment="1" applyProtection="1">
      <alignment horizontal="center" vertical="center" wrapText="1"/>
      <protection hidden="1"/>
    </xf>
    <xf numFmtId="4" fontId="19" fillId="17" borderId="25" xfId="0" applyNumberFormat="1" applyFont="1" applyFill="1" applyBorder="1" applyAlignment="1" applyProtection="1">
      <alignment horizontal="center" vertical="center"/>
      <protection hidden="1"/>
    </xf>
    <xf numFmtId="3" fontId="19" fillId="17" borderId="11" xfId="0" applyNumberFormat="1" applyFont="1" applyFill="1" applyBorder="1" applyAlignment="1">
      <alignment horizontal="center" vertical="center" wrapText="1"/>
    </xf>
    <xf numFmtId="49" fontId="19" fillId="17" borderId="25" xfId="0" applyNumberFormat="1" applyFont="1" applyFill="1" applyBorder="1" applyAlignment="1">
      <alignment horizontal="center" vertical="center" wrapText="1"/>
    </xf>
    <xf numFmtId="49" fontId="19" fillId="17" borderId="23" xfId="0" applyNumberFormat="1" applyFont="1" applyFill="1" applyBorder="1" applyAlignment="1">
      <alignment horizontal="left" vertical="center" wrapText="1" indent="1"/>
    </xf>
    <xf numFmtId="4" fontId="19" fillId="17" borderId="24" xfId="0" applyNumberFormat="1" applyFont="1" applyFill="1" applyBorder="1" applyAlignment="1">
      <alignment horizontal="left" vertical="center" wrapText="1" indent="1"/>
    </xf>
    <xf numFmtId="4" fontId="19" fillId="17" borderId="10" xfId="0" applyNumberFormat="1" applyFont="1" applyFill="1" applyBorder="1" applyAlignment="1">
      <alignment horizontal="left" vertical="center" wrapText="1" indent="1"/>
    </xf>
    <xf numFmtId="3" fontId="19" fillId="17" borderId="24" xfId="0" applyNumberFormat="1" applyFont="1" applyFill="1" applyBorder="1" applyAlignment="1">
      <alignment horizontal="center" vertical="center"/>
    </xf>
    <xf numFmtId="3" fontId="19" fillId="17" borderId="10" xfId="0" applyNumberFormat="1" applyFont="1" applyFill="1" applyBorder="1" applyAlignment="1">
      <alignment horizontal="center" vertical="center"/>
    </xf>
    <xf numFmtId="2" fontId="19" fillId="17" borderId="14" xfId="0" applyNumberFormat="1" applyFont="1" applyFill="1" applyBorder="1" applyAlignment="1">
      <alignment horizontal="center" vertical="center" wrapText="1"/>
    </xf>
    <xf numFmtId="49" fontId="19" fillId="17" borderId="25" xfId="0" applyNumberFormat="1" applyFont="1" applyFill="1" applyBorder="1" applyAlignment="1">
      <alignment horizontal="left" vertical="center" wrapText="1" indent="1"/>
    </xf>
    <xf numFmtId="49" fontId="19" fillId="17" borderId="21" xfId="0" applyNumberFormat="1" applyFont="1" applyFill="1" applyBorder="1" applyAlignment="1">
      <alignment horizontal="left" vertical="center" wrapText="1" indent="1"/>
    </xf>
    <xf numFmtId="4" fontId="19" fillId="17" borderId="23" xfId="0" applyNumberFormat="1" applyFont="1" applyFill="1" applyBorder="1" applyAlignment="1" applyProtection="1">
      <alignment horizontal="center" vertical="center" wrapText="1"/>
      <protection hidden="1"/>
    </xf>
    <xf numFmtId="0" fontId="0" fillId="0" borderId="0" xfId="0" applyAlignment="1">
      <alignment horizontal="left" vertical="center"/>
    </xf>
    <xf numFmtId="0" fontId="0" fillId="0" borderId="0" xfId="0" applyAlignment="1">
      <alignment horizontal="left" vertical="top" wrapText="1"/>
    </xf>
    <xf numFmtId="0" fontId="20" fillId="16" borderId="0" xfId="0" applyFont="1" applyFill="1" applyAlignment="1">
      <alignment vertical="top"/>
    </xf>
    <xf numFmtId="0" fontId="20" fillId="16" borderId="0" xfId="0" applyFont="1" applyFill="1" applyAlignment="1">
      <alignment vertical="center"/>
    </xf>
    <xf numFmtId="0" fontId="21" fillId="4" borderId="0" xfId="0" applyFont="1" applyFill="1" applyAlignment="1">
      <alignment horizontal="left" vertical="center" wrapText="1"/>
    </xf>
    <xf numFmtId="0" fontId="0" fillId="4" borderId="0" xfId="0" applyFill="1" applyAlignment="1">
      <alignment wrapText="1"/>
    </xf>
    <xf numFmtId="0" fontId="0" fillId="0" borderId="29" xfId="0" applyBorder="1" applyAlignment="1">
      <alignment horizontal="left" vertical="top" wrapText="1"/>
    </xf>
    <xf numFmtId="0" fontId="2" fillId="0" borderId="0" xfId="1" applyBorder="1" applyAlignment="1">
      <alignment vertical="center" wrapText="1"/>
    </xf>
    <xf numFmtId="0" fontId="0" fillId="0" borderId="30" xfId="0" applyBorder="1" applyAlignment="1">
      <alignment wrapText="1"/>
    </xf>
    <xf numFmtId="0" fontId="2" fillId="0" borderId="0" xfId="1" applyAlignment="1">
      <alignment vertical="center" wrapText="1"/>
    </xf>
    <xf numFmtId="0" fontId="23" fillId="0" borderId="0" xfId="0" applyFont="1" applyAlignment="1">
      <alignment vertical="center" wrapText="1"/>
    </xf>
    <xf numFmtId="0" fontId="23" fillId="0" borderId="29" xfId="0" applyFont="1" applyBorder="1" applyAlignment="1">
      <alignment vertical="center" wrapText="1"/>
    </xf>
    <xf numFmtId="0" fontId="23" fillId="0" borderId="30" xfId="0" applyFont="1" applyBorder="1" applyAlignment="1">
      <alignment vertical="center" wrapText="1"/>
    </xf>
    <xf numFmtId="0" fontId="0" fillId="0" borderId="0" xfId="0" applyAlignment="1">
      <alignment horizontal="left"/>
    </xf>
    <xf numFmtId="0" fontId="0" fillId="0" borderId="30" xfId="0" applyBorder="1" applyAlignment="1">
      <alignment horizontal="left"/>
    </xf>
    <xf numFmtId="0" fontId="3" fillId="0" borderId="29" xfId="0" applyFont="1" applyBorder="1" applyAlignment="1">
      <alignment horizontal="left" vertical="top" wrapText="1"/>
    </xf>
    <xf numFmtId="0" fontId="3" fillId="0" borderId="0" xfId="0" applyFont="1" applyAlignment="1">
      <alignment horizontal="left" vertical="top" wrapText="1"/>
    </xf>
    <xf numFmtId="0" fontId="0" fillId="0" borderId="0" xfId="0" applyAlignment="1">
      <alignment vertical="top"/>
    </xf>
    <xf numFmtId="0" fontId="0" fillId="0" borderId="29" xfId="0" applyBorder="1" applyAlignment="1">
      <alignment horizontal="left"/>
    </xf>
    <xf numFmtId="0" fontId="1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vertical="top" wrapText="1"/>
    </xf>
    <xf numFmtId="0" fontId="16" fillId="0" borderId="29" xfId="0" applyFont="1" applyBorder="1" applyAlignment="1">
      <alignment vertical="center" wrapText="1"/>
    </xf>
    <xf numFmtId="0" fontId="16" fillId="0" borderId="0" xfId="0" applyFont="1" applyAlignment="1">
      <alignment horizontal="left" vertical="center"/>
    </xf>
    <xf numFmtId="0" fontId="16" fillId="0" borderId="0" xfId="0" applyFont="1" applyAlignment="1">
      <alignment vertical="center" wrapText="1"/>
    </xf>
    <xf numFmtId="0" fontId="16" fillId="0" borderId="31" xfId="0" applyFont="1" applyBorder="1" applyAlignment="1">
      <alignment vertical="top" wrapText="1"/>
    </xf>
    <xf numFmtId="0" fontId="16" fillId="0" borderId="32" xfId="0" applyFont="1" applyBorder="1" applyAlignment="1">
      <alignment vertical="top" wrapText="1"/>
    </xf>
    <xf numFmtId="0" fontId="0" fillId="0" borderId="32" xfId="0" applyBorder="1" applyAlignment="1">
      <alignment horizontal="left"/>
    </xf>
    <xf numFmtId="0" fontId="16" fillId="0" borderId="32" xfId="0" applyFont="1" applyBorder="1" applyAlignment="1">
      <alignment vertical="top"/>
    </xf>
    <xf numFmtId="0" fontId="0" fillId="0" borderId="33" xfId="0" applyBorder="1" applyAlignment="1">
      <alignment horizontal="left"/>
    </xf>
    <xf numFmtId="0" fontId="0" fillId="0" borderId="29" xfId="0" applyBorder="1"/>
    <xf numFmtId="0" fontId="28" fillId="0" borderId="0" xfId="0" applyFont="1" applyAlignment="1">
      <alignment vertical="center"/>
    </xf>
    <xf numFmtId="0" fontId="30" fillId="0" borderId="0" xfId="0" applyFont="1" applyAlignment="1">
      <alignment vertical="center"/>
    </xf>
    <xf numFmtId="0" fontId="29" fillId="0" borderId="0" xfId="0" applyFont="1" applyAlignment="1">
      <alignment vertical="center"/>
    </xf>
    <xf numFmtId="0" fontId="30" fillId="0" borderId="30" xfId="0" applyFont="1" applyBorder="1" applyAlignment="1">
      <alignment vertical="center"/>
    </xf>
    <xf numFmtId="0" fontId="3" fillId="0" borderId="30" xfId="0" applyFont="1" applyBorder="1" applyAlignment="1">
      <alignment vertical="top" wrapText="1"/>
    </xf>
    <xf numFmtId="0" fontId="3" fillId="0" borderId="31" xfId="0" applyFont="1" applyBorder="1" applyAlignment="1">
      <alignment horizontal="left" vertical="top" wrapText="1"/>
    </xf>
    <xf numFmtId="0" fontId="0" fillId="0" borderId="32" xfId="0" applyBorder="1" applyAlignment="1">
      <alignment horizontal="left" vertical="center"/>
    </xf>
    <xf numFmtId="0" fontId="3" fillId="0" borderId="33" xfId="0" applyFont="1" applyBorder="1" applyAlignment="1">
      <alignment vertical="top" wrapText="1"/>
    </xf>
    <xf numFmtId="0" fontId="3" fillId="0" borderId="32" xfId="0" applyFont="1" applyBorder="1" applyAlignment="1">
      <alignment horizontal="left" vertical="top" wrapText="1"/>
    </xf>
    <xf numFmtId="0" fontId="16" fillId="0" borderId="31" xfId="0" applyFont="1" applyBorder="1" applyAlignment="1">
      <alignment horizontal="left"/>
    </xf>
    <xf numFmtId="0" fontId="3" fillId="0" borderId="0" xfId="0" applyFont="1" applyAlignment="1">
      <alignment vertical="top" wrapText="1"/>
    </xf>
    <xf numFmtId="0" fontId="0" fillId="0" borderId="0" xfId="0" applyAlignment="1">
      <alignment vertical="center"/>
    </xf>
    <xf numFmtId="0" fontId="14" fillId="16" borderId="0" xfId="0" applyFont="1" applyFill="1" applyAlignment="1">
      <alignment horizontal="left" vertical="center" wrapText="1"/>
    </xf>
    <xf numFmtId="0" fontId="3" fillId="0" borderId="29" xfId="0" applyFont="1" applyBorder="1" applyAlignment="1">
      <alignment horizontal="left" vertical="top"/>
    </xf>
    <xf numFmtId="0" fontId="3" fillId="0" borderId="0" xfId="0" applyFont="1" applyAlignment="1">
      <alignment horizontal="left" vertical="center"/>
    </xf>
    <xf numFmtId="49" fontId="3" fillId="0" borderId="29" xfId="0" applyNumberFormat="1" applyFont="1" applyBorder="1" applyAlignment="1">
      <alignment horizontal="left" vertical="top"/>
    </xf>
    <xf numFmtId="0" fontId="3" fillId="0" borderId="0" xfId="0" applyFont="1" applyAlignment="1">
      <alignment horizontal="left"/>
    </xf>
    <xf numFmtId="0" fontId="3" fillId="0" borderId="0" xfId="0" applyFont="1" applyAlignment="1">
      <alignment horizontal="left" vertical="top"/>
    </xf>
    <xf numFmtId="0" fontId="3" fillId="0" borderId="29" xfId="0" applyFont="1" applyBorder="1" applyAlignment="1">
      <alignment vertical="top"/>
    </xf>
    <xf numFmtId="0" fontId="3" fillId="0" borderId="0" xfId="0" applyFont="1" applyAlignment="1">
      <alignment vertical="top"/>
    </xf>
    <xf numFmtId="0" fontId="15" fillId="16" borderId="0" xfId="0" applyFont="1" applyFill="1"/>
    <xf numFmtId="0" fontId="36" fillId="0" borderId="12" xfId="0" quotePrefix="1" applyFont="1" applyBorder="1" applyAlignment="1">
      <alignment horizontal="right" vertical="center" wrapText="1"/>
    </xf>
    <xf numFmtId="3" fontId="36" fillId="0" borderId="13" xfId="0" applyNumberFormat="1" applyFont="1" applyBorder="1" applyAlignment="1">
      <alignment horizontal="center" vertical="center" wrapText="1"/>
    </xf>
    <xf numFmtId="0" fontId="0" fillId="0" borderId="4" xfId="0" applyBorder="1" applyAlignment="1">
      <alignment horizontal="center" vertical="center" wrapText="1"/>
    </xf>
    <xf numFmtId="3" fontId="19" fillId="17" borderId="5" xfId="0" applyNumberFormat="1" applyFont="1" applyFill="1" applyBorder="1" applyAlignment="1">
      <alignment horizontal="center" vertical="center" wrapText="1"/>
    </xf>
    <xf numFmtId="3" fontId="19" fillId="17" borderId="4" xfId="0" applyNumberFormat="1" applyFont="1" applyFill="1" applyBorder="1" applyAlignment="1">
      <alignment horizontal="center" vertical="center" wrapText="1"/>
    </xf>
    <xf numFmtId="0" fontId="9" fillId="8" borderId="18" xfId="0" applyFont="1" applyFill="1" applyBorder="1" applyAlignment="1">
      <alignment horizontal="left" vertical="center" wrapText="1"/>
    </xf>
    <xf numFmtId="0" fontId="5" fillId="8" borderId="19" xfId="0" applyFont="1" applyFill="1" applyBorder="1" applyAlignment="1">
      <alignment horizontal="center" vertical="center" wrapText="1"/>
    </xf>
    <xf numFmtId="165" fontId="9" fillId="8" borderId="19" xfId="0" applyNumberFormat="1" applyFont="1" applyFill="1" applyBorder="1" applyAlignment="1">
      <alignment horizontal="center" vertical="center" wrapText="1"/>
    </xf>
    <xf numFmtId="0" fontId="9" fillId="8" borderId="19" xfId="0" applyFont="1" applyFill="1" applyBorder="1" applyAlignment="1">
      <alignment horizontal="left" vertical="center" wrapText="1"/>
    </xf>
    <xf numFmtId="3" fontId="9" fillId="8" borderId="18" xfId="0" applyNumberFormat="1" applyFont="1" applyFill="1" applyBorder="1" applyAlignment="1">
      <alignment horizontal="center" vertical="center" wrapText="1"/>
    </xf>
    <xf numFmtId="164" fontId="9" fillId="8" borderId="19" xfId="0" applyNumberFormat="1" applyFont="1" applyFill="1" applyBorder="1" applyAlignment="1">
      <alignment horizontal="center" vertical="center" wrapText="1"/>
    </xf>
    <xf numFmtId="0" fontId="9" fillId="8" borderId="19" xfId="0" applyFont="1" applyFill="1" applyBorder="1" applyAlignment="1">
      <alignment horizontal="center" vertical="center" wrapText="1"/>
    </xf>
    <xf numFmtId="3" fontId="9" fillId="8" borderId="19" xfId="0" applyNumberFormat="1" applyFont="1" applyFill="1" applyBorder="1" applyAlignment="1">
      <alignment horizontal="center" vertical="center" wrapText="1"/>
    </xf>
    <xf numFmtId="0" fontId="9" fillId="8" borderId="20" xfId="0" applyFont="1" applyFill="1" applyBorder="1" applyAlignment="1">
      <alignment horizontal="left" vertical="center" wrapText="1"/>
    </xf>
    <xf numFmtId="3" fontId="9" fillId="8" borderId="18" xfId="0" applyNumberFormat="1" applyFont="1" applyFill="1" applyBorder="1" applyAlignment="1">
      <alignment horizontal="left" vertical="center" wrapText="1"/>
    </xf>
    <xf numFmtId="0" fontId="9" fillId="8" borderId="15" xfId="0" applyFont="1" applyFill="1" applyBorder="1" applyAlignment="1">
      <alignment horizontal="left" vertical="center" wrapText="1"/>
    </xf>
    <xf numFmtId="165" fontId="9" fillId="8" borderId="16" xfId="0" applyNumberFormat="1" applyFont="1" applyFill="1" applyBorder="1" applyAlignment="1">
      <alignment horizontal="center" vertical="center" wrapText="1"/>
    </xf>
    <xf numFmtId="0" fontId="9" fillId="8" borderId="16" xfId="0" applyFont="1" applyFill="1" applyBorder="1" applyAlignment="1">
      <alignment horizontal="left" vertical="center" wrapText="1"/>
    </xf>
    <xf numFmtId="3" fontId="9" fillId="8" borderId="15" xfId="0" applyNumberFormat="1" applyFont="1" applyFill="1" applyBorder="1" applyAlignment="1">
      <alignment horizontal="center" vertical="center" wrapText="1"/>
    </xf>
    <xf numFmtId="164" fontId="9" fillId="8" borderId="16" xfId="0" applyNumberFormat="1" applyFont="1" applyFill="1" applyBorder="1" applyAlignment="1">
      <alignment horizontal="center" vertical="center" wrapText="1"/>
    </xf>
    <xf numFmtId="0" fontId="9" fillId="8" borderId="16" xfId="0" applyFont="1" applyFill="1" applyBorder="1" applyAlignment="1">
      <alignment horizontal="center" vertical="center" wrapText="1"/>
    </xf>
    <xf numFmtId="3" fontId="9" fillId="8" borderId="16" xfId="0" applyNumberFormat="1" applyFont="1" applyFill="1" applyBorder="1" applyAlignment="1">
      <alignment horizontal="center" vertical="center" wrapText="1"/>
    </xf>
    <xf numFmtId="0" fontId="9" fillId="8" borderId="17" xfId="0" applyFont="1" applyFill="1" applyBorder="1" applyAlignment="1">
      <alignment horizontal="left" vertical="center" wrapText="1"/>
    </xf>
    <xf numFmtId="3" fontId="9" fillId="8" borderId="15" xfId="0" applyNumberFormat="1" applyFont="1" applyFill="1" applyBorder="1" applyAlignment="1">
      <alignment horizontal="left" vertical="center" wrapText="1"/>
    </xf>
    <xf numFmtId="0" fontId="7" fillId="8" borderId="15" xfId="0" applyFont="1" applyFill="1" applyBorder="1" applyAlignment="1">
      <alignment horizontal="left" vertical="center" wrapText="1"/>
    </xf>
    <xf numFmtId="165" fontId="7" fillId="8" borderId="16" xfId="0" applyNumberFormat="1" applyFont="1" applyFill="1" applyBorder="1" applyAlignment="1">
      <alignment horizontal="center" vertical="center" wrapText="1"/>
    </xf>
    <xf numFmtId="0" fontId="7" fillId="8" borderId="16" xfId="0" applyFont="1" applyFill="1" applyBorder="1" applyAlignment="1">
      <alignment horizontal="left" vertical="center" wrapText="1"/>
    </xf>
    <xf numFmtId="3" fontId="7" fillId="8" borderId="15" xfId="0" applyNumberFormat="1" applyFont="1" applyFill="1" applyBorder="1" applyAlignment="1">
      <alignment horizontal="center" vertical="center" wrapText="1"/>
    </xf>
    <xf numFmtId="164" fontId="7" fillId="8" borderId="16" xfId="0" applyNumberFormat="1" applyFont="1" applyFill="1" applyBorder="1" applyAlignment="1">
      <alignment horizontal="center" vertical="center" wrapText="1"/>
    </xf>
    <xf numFmtId="3" fontId="7" fillId="8" borderId="16" xfId="0" applyNumberFormat="1" applyFont="1" applyFill="1" applyBorder="1" applyAlignment="1">
      <alignment horizontal="center" vertical="center" wrapText="1"/>
    </xf>
    <xf numFmtId="0" fontId="7" fillId="8" borderId="17" xfId="0" applyFont="1" applyFill="1" applyBorder="1" applyAlignment="1">
      <alignment horizontal="left" vertical="center" wrapText="1"/>
    </xf>
    <xf numFmtId="3" fontId="7" fillId="8" borderId="15" xfId="0" applyNumberFormat="1" applyFont="1" applyFill="1" applyBorder="1" applyAlignment="1">
      <alignment horizontal="left" vertical="center" wrapText="1"/>
    </xf>
    <xf numFmtId="0" fontId="7" fillId="4" borderId="0" xfId="0" applyFont="1" applyFill="1" applyAlignment="1">
      <alignment vertical="center" wrapText="1"/>
    </xf>
    <xf numFmtId="3" fontId="5" fillId="8" borderId="16" xfId="0" applyNumberFormat="1" applyFont="1" applyFill="1" applyBorder="1" applyAlignment="1">
      <alignment horizontal="center" vertical="center" wrapText="1"/>
    </xf>
    <xf numFmtId="4" fontId="19" fillId="17" borderId="23" xfId="0" applyNumberFormat="1" applyFont="1" applyFill="1" applyBorder="1" applyAlignment="1">
      <alignment horizontal="left" vertical="center" wrapText="1" indent="1"/>
    </xf>
    <xf numFmtId="4" fontId="9" fillId="8" borderId="19" xfId="0" applyNumberFormat="1" applyFont="1" applyFill="1" applyBorder="1" applyAlignment="1">
      <alignment horizontal="center" vertical="center" wrapText="1"/>
    </xf>
    <xf numFmtId="4" fontId="9" fillId="8" borderId="16" xfId="0" applyNumberFormat="1" applyFont="1" applyFill="1" applyBorder="1" applyAlignment="1">
      <alignment horizontal="center" vertical="center" wrapText="1"/>
    </xf>
    <xf numFmtId="4" fontId="7" fillId="8" borderId="16" xfId="0" applyNumberFormat="1" applyFont="1" applyFill="1" applyBorder="1" applyAlignment="1">
      <alignment horizontal="center" vertical="center" wrapText="1"/>
    </xf>
    <xf numFmtId="0" fontId="39" fillId="0" borderId="14" xfId="0" applyFont="1" applyBorder="1" applyAlignment="1">
      <alignment vertical="top" wrapText="1"/>
    </xf>
    <xf numFmtId="0" fontId="39" fillId="0" borderId="21" xfId="0" applyFont="1" applyBorder="1" applyAlignment="1">
      <alignment vertical="top" wrapText="1"/>
    </xf>
    <xf numFmtId="0" fontId="41" fillId="7" borderId="14" xfId="0" applyFont="1" applyFill="1" applyBorder="1" applyAlignment="1">
      <alignment horizontal="center" vertical="center" wrapText="1"/>
    </xf>
    <xf numFmtId="4" fontId="10" fillId="7" borderId="11" xfId="0" applyNumberFormat="1" applyFont="1" applyFill="1" applyBorder="1" applyAlignment="1">
      <alignment horizontal="center" vertical="center" wrapText="1"/>
    </xf>
    <xf numFmtId="4" fontId="36" fillId="0" borderId="13" xfId="0" applyNumberFormat="1" applyFont="1" applyBorder="1" applyAlignment="1">
      <alignment horizontal="center" vertical="center" wrapText="1"/>
    </xf>
    <xf numFmtId="0" fontId="3" fillId="0" borderId="0" xfId="0" applyFont="1" applyAlignment="1">
      <alignment vertical="center"/>
    </xf>
    <xf numFmtId="0" fontId="3" fillId="0" borderId="0" xfId="0" applyFont="1"/>
    <xf numFmtId="0" fontId="42" fillId="0" borderId="0" xfId="0" applyFont="1" applyAlignment="1">
      <alignment horizontal="center"/>
    </xf>
    <xf numFmtId="0" fontId="3" fillId="0" borderId="29" xfId="0" applyFont="1" applyBorder="1" applyAlignment="1">
      <alignment horizontal="left" vertical="top" wrapText="1"/>
    </xf>
    <xf numFmtId="0" fontId="3" fillId="0" borderId="0" xfId="0" applyFont="1" applyAlignment="1">
      <alignment horizontal="left" vertical="top" wrapText="1"/>
    </xf>
    <xf numFmtId="0" fontId="3" fillId="0" borderId="30" xfId="0" applyFont="1" applyBorder="1" applyAlignment="1">
      <alignment horizontal="left" vertical="top" wrapText="1"/>
    </xf>
    <xf numFmtId="0" fontId="22" fillId="16" borderId="26" xfId="0" applyFont="1" applyFill="1" applyBorder="1" applyAlignment="1">
      <alignment horizontal="left" vertical="center" wrapText="1"/>
    </xf>
    <xf numFmtId="0" fontId="22" fillId="16" borderId="27" xfId="0" applyFont="1" applyFill="1" applyBorder="1" applyAlignment="1">
      <alignment horizontal="left" vertical="center" wrapText="1"/>
    </xf>
    <xf numFmtId="0" fontId="22" fillId="16" borderId="28" xfId="0" applyFont="1" applyFill="1" applyBorder="1" applyAlignment="1">
      <alignment horizontal="left" vertical="center" wrapText="1"/>
    </xf>
    <xf numFmtId="0" fontId="3" fillId="0" borderId="31" xfId="0" applyFont="1" applyBorder="1" applyAlignment="1">
      <alignment horizontal="left" vertical="top" wrapText="1"/>
    </xf>
    <xf numFmtId="0" fontId="3" fillId="0" borderId="32" xfId="0" applyFont="1" applyBorder="1" applyAlignment="1">
      <alignment horizontal="left" vertical="top" wrapText="1"/>
    </xf>
    <xf numFmtId="0" fontId="3" fillId="0" borderId="33" xfId="0" applyFont="1" applyBorder="1" applyAlignment="1">
      <alignment horizontal="left" vertical="top" wrapText="1"/>
    </xf>
    <xf numFmtId="0" fontId="18" fillId="0" borderId="0" xfId="0" applyFont="1" applyAlignment="1">
      <alignment horizontal="center" vertical="center"/>
    </xf>
    <xf numFmtId="0" fontId="25" fillId="0" borderId="0" xfId="0" applyFont="1" applyAlignment="1">
      <alignment horizontal="center" vertical="center"/>
    </xf>
    <xf numFmtId="0" fontId="26" fillId="16" borderId="26" xfId="0" applyFont="1" applyFill="1" applyBorder="1" applyAlignment="1">
      <alignment horizontal="center" vertical="center" wrapText="1"/>
    </xf>
    <xf numFmtId="0" fontId="26" fillId="16" borderId="27" xfId="0" applyFont="1" applyFill="1" applyBorder="1" applyAlignment="1">
      <alignment horizontal="center" vertical="center" wrapText="1"/>
    </xf>
    <xf numFmtId="0" fontId="26" fillId="16" borderId="28" xfId="0" applyFont="1" applyFill="1" applyBorder="1" applyAlignment="1">
      <alignment horizontal="center" vertical="center" wrapText="1"/>
    </xf>
    <xf numFmtId="0" fontId="43" fillId="5" borderId="34" xfId="0" applyFont="1" applyFill="1" applyBorder="1" applyAlignment="1">
      <alignment horizontal="center" vertical="center" wrapText="1"/>
    </xf>
    <xf numFmtId="0" fontId="43" fillId="5" borderId="35" xfId="0" applyFont="1" applyFill="1" applyBorder="1" applyAlignment="1">
      <alignment horizontal="center" vertical="center" wrapText="1"/>
    </xf>
    <xf numFmtId="0" fontId="43" fillId="5" borderId="49" xfId="0" applyFont="1" applyFill="1" applyBorder="1" applyAlignment="1">
      <alignment horizontal="center" vertical="center" wrapText="1"/>
    </xf>
    <xf numFmtId="0" fontId="43" fillId="5" borderId="51" xfId="0" applyFont="1" applyFill="1" applyBorder="1" applyAlignment="1">
      <alignment horizontal="center" vertical="center" wrapText="1"/>
    </xf>
    <xf numFmtId="0" fontId="43" fillId="5" borderId="43" xfId="0" applyFont="1" applyFill="1" applyBorder="1" applyAlignment="1">
      <alignment horizontal="center" vertical="center" wrapText="1"/>
    </xf>
    <xf numFmtId="0" fontId="43" fillId="5" borderId="44" xfId="0" applyFont="1" applyFill="1" applyBorder="1" applyAlignment="1">
      <alignment horizontal="center" vertical="center" wrapText="1"/>
    </xf>
    <xf numFmtId="0" fontId="10" fillId="5" borderId="50" xfId="0" applyFont="1" applyFill="1" applyBorder="1" applyAlignment="1">
      <alignment horizontal="center" vertical="center" wrapText="1"/>
    </xf>
    <xf numFmtId="0" fontId="10" fillId="5" borderId="35" xfId="0" applyFont="1" applyFill="1" applyBorder="1" applyAlignment="1">
      <alignment horizontal="center" vertical="center" wrapText="1"/>
    </xf>
    <xf numFmtId="0" fontId="10" fillId="5" borderId="49" xfId="0" applyFont="1" applyFill="1" applyBorder="1" applyAlignment="1">
      <alignment horizontal="center" vertical="center" wrapText="1"/>
    </xf>
    <xf numFmtId="0" fontId="10" fillId="5" borderId="42"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10" fillId="5" borderId="44" xfId="0" applyFont="1" applyFill="1" applyBorder="1" applyAlignment="1">
      <alignment horizontal="center" vertical="center" wrapText="1"/>
    </xf>
    <xf numFmtId="0" fontId="10" fillId="5" borderId="36" xfId="0" applyFont="1" applyFill="1" applyBorder="1" applyAlignment="1">
      <alignment horizontal="center" vertical="center" wrapText="1"/>
    </xf>
    <xf numFmtId="0" fontId="10" fillId="5" borderId="52" xfId="0" applyFont="1" applyFill="1" applyBorder="1" applyAlignment="1">
      <alignment horizontal="center" vertical="center" wrapText="1"/>
    </xf>
    <xf numFmtId="0" fontId="24" fillId="0" borderId="0" xfId="0" applyFont="1" applyAlignment="1">
      <alignment horizontal="center" vertical="center"/>
    </xf>
    <xf numFmtId="0" fontId="3" fillId="0" borderId="53"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0" xfId="0" applyFont="1" applyAlignment="1">
      <alignment horizontal="center" vertical="center" wrapText="1"/>
    </xf>
    <xf numFmtId="0" fontId="3" fillId="0" borderId="45"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0" xfId="0" applyFont="1" applyAlignment="1">
      <alignment horizontal="center" vertical="top" wrapText="1"/>
    </xf>
    <xf numFmtId="0" fontId="3" fillId="0" borderId="32" xfId="0" applyFont="1" applyBorder="1" applyAlignment="1">
      <alignment horizontal="center" vertical="top" wrapText="1"/>
    </xf>
    <xf numFmtId="0" fontId="3" fillId="7" borderId="53" xfId="0" applyFont="1" applyFill="1" applyBorder="1" applyAlignment="1">
      <alignment horizontal="center" vertical="center" wrapText="1"/>
    </xf>
    <xf numFmtId="0" fontId="3" fillId="7" borderId="38" xfId="0" applyFont="1" applyFill="1" applyBorder="1" applyAlignment="1">
      <alignment horizontal="center" vertical="center" wrapText="1"/>
    </xf>
    <xf numFmtId="0" fontId="3" fillId="7" borderId="40" xfId="0" applyFont="1" applyFill="1" applyBorder="1" applyAlignment="1">
      <alignment horizontal="center" vertical="center" wrapText="1"/>
    </xf>
    <xf numFmtId="0" fontId="3" fillId="7" borderId="0" xfId="0" applyFont="1" applyFill="1" applyAlignment="1">
      <alignment horizontal="center" vertical="center" wrapText="1"/>
    </xf>
    <xf numFmtId="0" fontId="3" fillId="7" borderId="46" xfId="0" applyFont="1" applyFill="1" applyBorder="1" applyAlignment="1">
      <alignment horizontal="center" vertical="center" wrapText="1"/>
    </xf>
    <xf numFmtId="0" fontId="3" fillId="7" borderId="47" xfId="0" applyFont="1" applyFill="1" applyBorder="1" applyAlignment="1">
      <alignment horizontal="center" vertical="center" wrapText="1"/>
    </xf>
    <xf numFmtId="0" fontId="3" fillId="7" borderId="54" xfId="0" applyFont="1" applyFill="1" applyBorder="1" applyAlignment="1">
      <alignment horizontal="center" vertical="center" wrapText="1"/>
    </xf>
    <xf numFmtId="0" fontId="3" fillId="7" borderId="41" xfId="0" applyFont="1" applyFill="1" applyBorder="1" applyAlignment="1">
      <alignment horizontal="center" vertical="center" wrapText="1"/>
    </xf>
    <xf numFmtId="0" fontId="3" fillId="7" borderId="48" xfId="0" applyFont="1" applyFill="1" applyBorder="1" applyAlignment="1">
      <alignment horizontal="center" vertical="center" wrapText="1"/>
    </xf>
    <xf numFmtId="0" fontId="27" fillId="0" borderId="29" xfId="0" applyFont="1" applyBorder="1" applyAlignment="1">
      <alignment horizontal="center" vertical="center" wrapText="1"/>
    </xf>
    <xf numFmtId="0" fontId="27" fillId="0" borderId="0" xfId="0" applyFont="1" applyAlignment="1">
      <alignment horizontal="center" vertical="center" wrapText="1"/>
    </xf>
    <xf numFmtId="0" fontId="27" fillId="0" borderId="30"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33" xfId="0" applyFont="1" applyBorder="1" applyAlignment="1">
      <alignment horizontal="center" vertical="center" wrapText="1"/>
    </xf>
    <xf numFmtId="0" fontId="16" fillId="7" borderId="34" xfId="0" applyFont="1" applyFill="1" applyBorder="1" applyAlignment="1">
      <alignment horizontal="left" vertical="center" wrapText="1"/>
    </xf>
    <xf numFmtId="0" fontId="16" fillId="7" borderId="35" xfId="0" applyFont="1" applyFill="1" applyBorder="1" applyAlignment="1">
      <alignment horizontal="left" vertical="center" wrapText="1"/>
    </xf>
    <xf numFmtId="0" fontId="16" fillId="7" borderId="36" xfId="0" applyFont="1" applyFill="1" applyBorder="1" applyAlignment="1">
      <alignment horizontal="left" vertical="center" wrapText="1"/>
    </xf>
    <xf numFmtId="0" fontId="16" fillId="7" borderId="40" xfId="0" applyFont="1" applyFill="1" applyBorder="1" applyAlignment="1">
      <alignment horizontal="left" vertical="center" wrapText="1"/>
    </xf>
    <xf numFmtId="0" fontId="16" fillId="7" borderId="0" xfId="0" applyFont="1" applyFill="1" applyAlignment="1">
      <alignment horizontal="left" vertical="center" wrapText="1"/>
    </xf>
    <xf numFmtId="0" fontId="16" fillId="7" borderId="41" xfId="0" applyFont="1" applyFill="1" applyBorder="1" applyAlignment="1">
      <alignment horizontal="left" vertical="center" wrapText="1"/>
    </xf>
    <xf numFmtId="0" fontId="16" fillId="7" borderId="46" xfId="0" applyFont="1" applyFill="1" applyBorder="1" applyAlignment="1">
      <alignment horizontal="left" vertical="center" wrapText="1"/>
    </xf>
    <xf numFmtId="0" fontId="16" fillId="7" borderId="47" xfId="0" applyFont="1" applyFill="1" applyBorder="1" applyAlignment="1">
      <alignment horizontal="left" vertical="center" wrapText="1"/>
    </xf>
    <xf numFmtId="0" fontId="16" fillId="7" borderId="48" xfId="0" applyFont="1" applyFill="1" applyBorder="1" applyAlignment="1">
      <alignment horizontal="left" vertical="center" wrapText="1"/>
    </xf>
    <xf numFmtId="0" fontId="3" fillId="7" borderId="34" xfId="0" applyFont="1" applyFill="1" applyBorder="1" applyAlignment="1">
      <alignment horizontal="left" vertical="center" wrapText="1"/>
    </xf>
    <xf numFmtId="0" fontId="3" fillId="7" borderId="35" xfId="0" applyFont="1" applyFill="1" applyBorder="1" applyAlignment="1">
      <alignment horizontal="left" vertical="center" wrapText="1"/>
    </xf>
    <xf numFmtId="0" fontId="3" fillId="7" borderId="36" xfId="0" applyFont="1" applyFill="1" applyBorder="1" applyAlignment="1">
      <alignment horizontal="left" vertical="center" wrapText="1"/>
    </xf>
    <xf numFmtId="0" fontId="3" fillId="7" borderId="40" xfId="0" applyFont="1" applyFill="1" applyBorder="1" applyAlignment="1">
      <alignment horizontal="left" vertical="center" wrapText="1"/>
    </xf>
    <xf numFmtId="0" fontId="3" fillId="7" borderId="0" xfId="0" applyFont="1" applyFill="1" applyAlignment="1">
      <alignment horizontal="left" vertical="center" wrapText="1"/>
    </xf>
    <xf numFmtId="0" fontId="3" fillId="7" borderId="41" xfId="0" applyFont="1" applyFill="1" applyBorder="1" applyAlignment="1">
      <alignment horizontal="left" vertical="center" wrapText="1"/>
    </xf>
    <xf numFmtId="0" fontId="3" fillId="7" borderId="46" xfId="0" applyFont="1" applyFill="1" applyBorder="1" applyAlignment="1">
      <alignment horizontal="left" vertical="center" wrapText="1"/>
    </xf>
    <xf numFmtId="0" fontId="3" fillId="7" borderId="47" xfId="0" applyFont="1" applyFill="1" applyBorder="1" applyAlignment="1">
      <alignment horizontal="left" vertical="center" wrapText="1"/>
    </xf>
    <xf numFmtId="0" fontId="3" fillId="7" borderId="48" xfId="0" applyFont="1" applyFill="1" applyBorder="1" applyAlignment="1">
      <alignment horizontal="left" vertical="center" wrapText="1"/>
    </xf>
    <xf numFmtId="0" fontId="5" fillId="0" borderId="35" xfId="0" applyFont="1" applyBorder="1" applyAlignment="1">
      <alignment horizontal="left" wrapText="1"/>
    </xf>
    <xf numFmtId="0" fontId="40" fillId="0" borderId="35" xfId="0" applyFont="1" applyBorder="1" applyAlignment="1">
      <alignment horizontal="left" wrapText="1"/>
    </xf>
    <xf numFmtId="0" fontId="40" fillId="0" borderId="0" xfId="0" applyFont="1" applyAlignment="1">
      <alignment horizontal="left" wrapText="1"/>
    </xf>
    <xf numFmtId="0" fontId="29" fillId="0" borderId="29" xfId="0" applyFont="1" applyBorder="1" applyAlignment="1">
      <alignment horizontal="center" vertical="center"/>
    </xf>
    <xf numFmtId="0" fontId="29" fillId="0" borderId="0" xfId="0" applyFont="1" applyAlignment="1">
      <alignment horizontal="center" vertical="center"/>
    </xf>
    <xf numFmtId="0" fontId="0" fillId="0" borderId="29" xfId="0" applyBorder="1" applyAlignment="1">
      <alignment horizontal="center"/>
    </xf>
    <xf numFmtId="0" fontId="0" fillId="0" borderId="0" xfId="0" applyAlignment="1">
      <alignment horizontal="center"/>
    </xf>
    <xf numFmtId="0" fontId="0" fillId="0" borderId="0" xfId="0" applyAlignment="1">
      <alignment horizontal="center" wrapText="1"/>
    </xf>
    <xf numFmtId="0" fontId="29" fillId="0" borderId="30" xfId="0" applyFont="1" applyBorder="1" applyAlignment="1">
      <alignment horizontal="center" vertical="center"/>
    </xf>
    <xf numFmtId="0" fontId="0" fillId="0" borderId="30" xfId="0" applyBorder="1" applyAlignment="1">
      <alignment horizontal="center"/>
    </xf>
    <xf numFmtId="166" fontId="17" fillId="8" borderId="3" xfId="0" applyNumberFormat="1" applyFont="1" applyFill="1" applyBorder="1" applyAlignment="1">
      <alignment horizontal="center" vertical="center" wrapText="1"/>
    </xf>
    <xf numFmtId="166" fontId="17" fillId="8" borderId="5" xfId="0" applyNumberFormat="1" applyFont="1" applyFill="1" applyBorder="1" applyAlignment="1">
      <alignment horizontal="center" vertical="center" wrapText="1"/>
    </xf>
    <xf numFmtId="0" fontId="17" fillId="8" borderId="3"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10" borderId="8" xfId="0" applyFont="1" applyFill="1" applyBorder="1" applyAlignment="1">
      <alignment horizontal="center" vertical="center" wrapText="1"/>
    </xf>
    <xf numFmtId="0" fontId="6" fillId="10" borderId="9" xfId="0" applyFont="1" applyFill="1" applyBorder="1" applyAlignment="1">
      <alignment horizontal="center" vertical="center" wrapText="1"/>
    </xf>
    <xf numFmtId="0" fontId="6" fillId="10" borderId="3" xfId="0" applyFont="1" applyFill="1" applyBorder="1" applyAlignment="1">
      <alignment horizontal="center" vertical="center" wrapText="1"/>
    </xf>
    <xf numFmtId="0" fontId="6" fillId="10" borderId="4" xfId="0" applyFont="1" applyFill="1" applyBorder="1" applyAlignment="1">
      <alignment horizontal="center" vertical="center" wrapText="1"/>
    </xf>
    <xf numFmtId="0" fontId="6" fillId="10" borderId="5" xfId="0" applyFont="1" applyFill="1" applyBorder="1" applyAlignment="1">
      <alignment horizontal="center" vertical="center" wrapText="1"/>
    </xf>
    <xf numFmtId="0" fontId="4" fillId="10" borderId="0" xfId="0" applyFont="1" applyFill="1" applyAlignment="1">
      <alignment horizontal="center" vertical="center" wrapText="1"/>
    </xf>
    <xf numFmtId="0" fontId="33" fillId="13" borderId="3" xfId="0" applyFont="1" applyFill="1" applyBorder="1" applyAlignment="1">
      <alignment horizontal="center" vertical="center" wrapText="1"/>
    </xf>
    <xf numFmtId="0" fontId="33" fillId="13" borderId="4" xfId="0" applyFont="1" applyFill="1" applyBorder="1" applyAlignment="1">
      <alignment horizontal="center" vertical="center" wrapText="1"/>
    </xf>
    <xf numFmtId="0" fontId="33" fillId="13" borderId="5" xfId="0" applyFont="1" applyFill="1" applyBorder="1" applyAlignment="1">
      <alignment horizontal="center" vertical="center" wrapText="1"/>
    </xf>
    <xf numFmtId="0" fontId="35" fillId="15" borderId="1" xfId="6" applyFont="1" applyAlignment="1">
      <alignment horizontal="center" vertical="center" wrapText="1"/>
    </xf>
    <xf numFmtId="0" fontId="6" fillId="10" borderId="2" xfId="0" applyFont="1" applyFill="1" applyBorder="1" applyAlignment="1">
      <alignment horizontal="center" vertical="center" wrapText="1"/>
    </xf>
    <xf numFmtId="0" fontId="6" fillId="10" borderId="55" xfId="0" applyFont="1" applyFill="1" applyBorder="1" applyAlignment="1">
      <alignment horizontal="center" vertical="center" wrapText="1"/>
    </xf>
    <xf numFmtId="0" fontId="5" fillId="0" borderId="0" xfId="0" applyFont="1" applyAlignment="1">
      <alignment horizontal="left" vertical="center" wrapText="1"/>
    </xf>
    <xf numFmtId="0" fontId="39" fillId="0" borderId="0" xfId="0" applyFont="1" applyAlignment="1">
      <alignment horizontal="left" vertical="top" wrapText="1"/>
    </xf>
    <xf numFmtId="0" fontId="9" fillId="0" borderId="1" xfId="0" applyFont="1" applyBorder="1" applyAlignment="1">
      <alignment horizontal="center" vertical="center" wrapText="1"/>
    </xf>
    <xf numFmtId="0" fontId="33" fillId="6" borderId="6" xfId="0" applyFont="1" applyFill="1" applyBorder="1" applyAlignment="1">
      <alignment horizontal="center" vertical="center" wrapText="1"/>
    </xf>
    <xf numFmtId="0" fontId="33" fillId="6" borderId="7" xfId="0" applyFont="1" applyFill="1" applyBorder="1" applyAlignment="1">
      <alignment horizontal="center" vertical="center" wrapText="1"/>
    </xf>
    <xf numFmtId="0" fontId="33" fillId="11" borderId="3" xfId="0" applyFont="1" applyFill="1" applyBorder="1" applyAlignment="1">
      <alignment horizontal="center" vertical="center" wrapText="1"/>
    </xf>
    <xf numFmtId="0" fontId="33" fillId="11" borderId="4" xfId="0" applyFont="1" applyFill="1" applyBorder="1" applyAlignment="1">
      <alignment horizontal="center" vertical="center" wrapText="1"/>
    </xf>
    <xf numFmtId="0" fontId="33" fillId="11" borderId="5" xfId="0" applyFont="1" applyFill="1" applyBorder="1" applyAlignment="1">
      <alignment horizontal="center" vertical="center" wrapText="1"/>
    </xf>
    <xf numFmtId="0" fontId="33" fillId="14" borderId="3" xfId="0" applyFont="1" applyFill="1" applyBorder="1" applyAlignment="1">
      <alignment horizontal="center" vertical="center" wrapText="1"/>
    </xf>
    <xf numFmtId="0" fontId="33" fillId="14" borderId="4" xfId="0" applyFont="1" applyFill="1" applyBorder="1" applyAlignment="1">
      <alignment horizontal="center" vertical="center" wrapText="1"/>
    </xf>
    <xf numFmtId="0" fontId="33" fillId="14" borderId="5"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12" borderId="3" xfId="0" applyFont="1" applyFill="1" applyBorder="1" applyAlignment="1">
      <alignment horizontal="center" vertical="center" wrapText="1"/>
    </xf>
    <xf numFmtId="0" fontId="33" fillId="12" borderId="5" xfId="0" applyFont="1" applyFill="1" applyBorder="1" applyAlignment="1">
      <alignment horizontal="center" vertical="center" wrapText="1"/>
    </xf>
    <xf numFmtId="0" fontId="33" fillId="3" borderId="3" xfId="0" applyFont="1" applyFill="1" applyBorder="1" applyAlignment="1">
      <alignment horizontal="center" vertical="center" wrapText="1"/>
    </xf>
    <xf numFmtId="0" fontId="33" fillId="3" borderId="4" xfId="0" applyFont="1" applyFill="1" applyBorder="1" applyAlignment="1">
      <alignment horizontal="center" vertical="center" wrapText="1"/>
    </xf>
    <xf numFmtId="0" fontId="33" fillId="3" borderId="5" xfId="0" applyFont="1" applyFill="1" applyBorder="1" applyAlignment="1">
      <alignment horizontal="center" vertical="center" wrapText="1"/>
    </xf>
    <xf numFmtId="0" fontId="34" fillId="10" borderId="1" xfId="0" applyFont="1" applyFill="1" applyBorder="1" applyAlignment="1">
      <alignment horizontal="center" vertical="center" wrapText="1"/>
    </xf>
    <xf numFmtId="0" fontId="34" fillId="10" borderId="2" xfId="0" applyFont="1" applyFill="1" applyBorder="1" applyAlignment="1">
      <alignment horizontal="center" vertical="center" wrapText="1"/>
    </xf>
    <xf numFmtId="0" fontId="8" fillId="10" borderId="7" xfId="0" applyFont="1" applyFill="1" applyBorder="1" applyAlignment="1">
      <alignment horizontal="center" vertical="center" wrapText="1"/>
    </xf>
    <xf numFmtId="0" fontId="33" fillId="9" borderId="3" xfId="0" applyFont="1" applyFill="1" applyBorder="1" applyAlignment="1">
      <alignment horizontal="left" vertical="center" wrapText="1" indent="1"/>
    </xf>
    <xf numFmtId="0" fontId="33" fillId="9" borderId="4" xfId="0" applyFont="1" applyFill="1" applyBorder="1" applyAlignment="1">
      <alignment horizontal="left" vertical="center" wrapText="1" indent="1"/>
    </xf>
    <xf numFmtId="0" fontId="33" fillId="9" borderId="5" xfId="0" applyFont="1" applyFill="1" applyBorder="1" applyAlignment="1">
      <alignment horizontal="left" vertical="center" wrapText="1" indent="1"/>
    </xf>
    <xf numFmtId="0" fontId="14" fillId="16" borderId="0" xfId="0" applyFont="1" applyFill="1" applyAlignment="1">
      <alignment horizontal="left" vertical="center" wrapText="1"/>
    </xf>
    <xf numFmtId="2" fontId="10" fillId="5" borderId="11" xfId="0" applyNumberFormat="1" applyFont="1" applyFill="1" applyBorder="1" applyAlignment="1">
      <alignment horizontal="center" vertical="center" wrapText="1"/>
    </xf>
    <xf numFmtId="2" fontId="10" fillId="5" borderId="14" xfId="0" applyNumberFormat="1" applyFont="1" applyFill="1" applyBorder="1" applyAlignment="1">
      <alignment horizontal="center" vertical="center" wrapText="1"/>
    </xf>
  </cellXfs>
  <cellStyles count="9">
    <cellStyle name="Followed Hyperlink" xfId="2" builtinId="9" hidden="1"/>
    <cellStyle name="Followed Hyperlink" xfId="3" builtinId="9" hidden="1"/>
    <cellStyle name="Followed Hyperlink" xfId="4" builtinId="9" hidden="1"/>
    <cellStyle name="Followed Hyperlink" xfId="7" builtinId="9" hidden="1"/>
    <cellStyle name="Followed Hyperlink" xfId="8" builtinId="9" hidden="1"/>
    <cellStyle name="Formatvorlage 1" xfId="5"/>
    <cellStyle name="Formatvorlage 2" xfId="6"/>
    <cellStyle name="Hyperlink" xfId="1" builtinId="8"/>
    <cellStyle name="Normal" xfId="0" builtinId="0"/>
  </cellStyles>
  <dxfs count="0"/>
  <tableStyles count="0" defaultTableStyle="TableStyleMedium2" defaultPivotStyle="PivotStyleLight16"/>
  <colors>
    <mruColors>
      <color rgb="FFD9E1F2"/>
      <color rgb="FFD32D20"/>
      <color rgb="FFFFF6DE"/>
      <color rgb="FFD92D20"/>
      <color rgb="FFC050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7.png"/><Relationship Id="rId3" Type="http://schemas.openxmlformats.org/officeDocument/2006/relationships/hyperlink" Target="https://www.unido.org/sites/default/files/files/2018-05/UNIDO%20Eco-Industrial%20Park%20Handbook_English.pdf" TargetMode="External"/><Relationship Id="rId7" Type="http://schemas.openxmlformats.org/officeDocument/2006/relationships/image" Target="../media/image5.png"/><Relationship Id="rId12" Type="http://schemas.openxmlformats.org/officeDocument/2006/relationships/hyperlink" Target="https://openknowledge.worldbank.org/bitstream/handle/10986/30458/129958-WP-PUBLIC-A-Practitioners-Handbook-for-Eco-Industrial-Parks.pdf?sequence=1&amp;isAllowed=y" TargetMode="External"/><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4.jpeg"/><Relationship Id="rId11" Type="http://schemas.openxmlformats.org/officeDocument/2006/relationships/hyperlink" Target="#'2. T&#243;m t&#7855;t t&#225;c &#273;&#7897;ng'!A1"/><Relationship Id="rId5" Type="http://schemas.openxmlformats.org/officeDocument/2006/relationships/hyperlink" Target="https://openknowledge.worldbank.org/bitstream/handle/10986/29110/122179-WP-PUBLIC-AnInternationalFrameworkforEcoIndustrialParks.pdf?sequence=1&amp;isAllowed=y" TargetMode="External"/><Relationship Id="rId15" Type="http://schemas.openxmlformats.org/officeDocument/2006/relationships/image" Target="../media/image8.png"/><Relationship Id="rId10" Type="http://schemas.openxmlformats.org/officeDocument/2006/relationships/hyperlink" Target="#'1. Gi&#225;m s&#225;t c&#417; h&#7897;i KCNST'!A1"/><Relationship Id="rId4" Type="http://schemas.openxmlformats.org/officeDocument/2006/relationships/image" Target="../media/image3.png"/><Relationship Id="rId9" Type="http://schemas.microsoft.com/office/2007/relationships/hdphoto" Target="../media/hdphoto1.wdp"/><Relationship Id="rId14" Type="http://schemas.openxmlformats.org/officeDocument/2006/relationships/hyperlink" Target="https://www.unido.org/our-focus-safeguarding-environment-resource-efficient-and-low-carbon-industrial-production/eco-industrial-parks" TargetMode="External"/></Relationships>
</file>

<file path=xl/drawings/_rels/drawing2.xml.rels><?xml version="1.0" encoding="UTF-8" standalone="yes"?>
<Relationships xmlns="http://schemas.openxmlformats.org/package/2006/relationships"><Relationship Id="rId2" Type="http://schemas.openxmlformats.org/officeDocument/2006/relationships/hyperlink" Target="#'2. T&#243;m t&#7855;t t&#225;c &#273;&#7897;ng'!A1"/><Relationship Id="rId1" Type="http://schemas.openxmlformats.org/officeDocument/2006/relationships/hyperlink" Target="#'H&#432;&#7899;ng d&#7851;n'!A1"/></Relationships>
</file>

<file path=xl/drawings/_rels/drawing3.xml.rels><?xml version="1.0" encoding="UTF-8" standalone="yes"?>
<Relationships xmlns="http://schemas.openxmlformats.org/package/2006/relationships"><Relationship Id="rId2" Type="http://schemas.openxmlformats.org/officeDocument/2006/relationships/hyperlink" Target="#'1. Gi&#225;m s&#225;t c&#417; h&#7897;i KCNST'!Print_Area"/><Relationship Id="rId1" Type="http://schemas.openxmlformats.org/officeDocument/2006/relationships/hyperlink" Target="#'H&#432;&#7899;ng d&#7851;n'!A1"/></Relationships>
</file>

<file path=xl/drawings/drawing1.xml><?xml version="1.0" encoding="utf-8"?>
<xdr:wsDr xmlns:xdr="http://schemas.openxmlformats.org/drawingml/2006/spreadsheetDrawing" xmlns:a="http://schemas.openxmlformats.org/drawingml/2006/main">
  <xdr:twoCellAnchor>
    <xdr:from>
      <xdr:col>60</xdr:col>
      <xdr:colOff>115956</xdr:colOff>
      <xdr:row>0</xdr:row>
      <xdr:rowOff>103251</xdr:rowOff>
    </xdr:from>
    <xdr:to>
      <xdr:col>72</xdr:col>
      <xdr:colOff>40251</xdr:colOff>
      <xdr:row>1</xdr:row>
      <xdr:rowOff>364299</xdr:rowOff>
    </xdr:to>
    <xdr:grpSp>
      <xdr:nvGrpSpPr>
        <xdr:cNvPr id="12" name="Group 11">
          <a:extLst>
            <a:ext uri="{FF2B5EF4-FFF2-40B4-BE49-F238E27FC236}">
              <a16:creationId xmlns:a16="http://schemas.microsoft.com/office/drawing/2014/main" id="{00000000-0008-0000-0000-00000C000000}"/>
            </a:ext>
          </a:extLst>
        </xdr:cNvPr>
        <xdr:cNvGrpSpPr/>
      </xdr:nvGrpSpPr>
      <xdr:grpSpPr>
        <a:xfrm>
          <a:off x="10227110" y="103251"/>
          <a:ext cx="1946526" cy="422240"/>
          <a:chOff x="10886108" y="104908"/>
          <a:chExt cx="2190166" cy="419100"/>
        </a:xfrm>
      </xdr:grpSpPr>
      <xdr:sp macro="" textlink="">
        <xdr:nvSpPr>
          <xdr:cNvPr id="13" name="Flowchart: Alternate Process 12">
            <a:extLst>
              <a:ext uri="{FF2B5EF4-FFF2-40B4-BE49-F238E27FC236}">
                <a16:creationId xmlns:a16="http://schemas.microsoft.com/office/drawing/2014/main" id="{00000000-0008-0000-0000-00000D000000}"/>
              </a:ext>
            </a:extLst>
          </xdr:cNvPr>
          <xdr:cNvSpPr/>
        </xdr:nvSpPr>
        <xdr:spPr>
          <a:xfrm>
            <a:off x="10886108" y="104908"/>
            <a:ext cx="2190166" cy="419100"/>
          </a:xfrm>
          <a:prstGeom prst="flowChartAlternateProcess">
            <a:avLst/>
          </a:prstGeom>
          <a:solidFill>
            <a:schemeClr val="bg1"/>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pic>
        <xdr:nvPicPr>
          <xdr:cNvPr id="14" name="Bild 3" descr="UNIDO E blue.pdf">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43695" y="130593"/>
            <a:ext cx="1981843" cy="383727"/>
          </a:xfrm>
          <a:prstGeom prst="rect">
            <a:avLst/>
          </a:prstGeom>
        </xdr:spPr>
      </xdr:pic>
    </xdr:grpSp>
    <xdr:clientData/>
  </xdr:twoCellAnchor>
  <xdr:twoCellAnchor>
    <xdr:from>
      <xdr:col>25</xdr:col>
      <xdr:colOff>54745</xdr:colOff>
      <xdr:row>108</xdr:row>
      <xdr:rowOff>2302</xdr:rowOff>
    </xdr:from>
    <xdr:to>
      <xdr:col>36</xdr:col>
      <xdr:colOff>173410</xdr:colOff>
      <xdr:row>110</xdr:row>
      <xdr:rowOff>39817</xdr:rowOff>
    </xdr:to>
    <xdr:grpSp>
      <xdr:nvGrpSpPr>
        <xdr:cNvPr id="16" name="Group 15">
          <a:extLst>
            <a:ext uri="{FF2B5EF4-FFF2-40B4-BE49-F238E27FC236}">
              <a16:creationId xmlns:a16="http://schemas.microsoft.com/office/drawing/2014/main" id="{00000000-0008-0000-0000-000010000000}"/>
            </a:ext>
          </a:extLst>
        </xdr:cNvPr>
        <xdr:cNvGrpSpPr/>
      </xdr:nvGrpSpPr>
      <xdr:grpSpPr>
        <a:xfrm>
          <a:off x="4267726" y="22151590"/>
          <a:ext cx="1972376" cy="293958"/>
          <a:chOff x="4096870" y="9958535"/>
          <a:chExt cx="7656973" cy="200430"/>
        </a:xfrm>
      </xdr:grpSpPr>
      <xdr:pic>
        <xdr:nvPicPr>
          <xdr:cNvPr id="23" name="Picture 22" descr="C:\Users\MeylanF\AppData\Local\Microsoft\Windows\Temporary Internet Files\Content.IE5\NAFLHG8B\Anonymous_Mail_1_icon[1].png">
            <a:extLst>
              <a:ext uri="{FF2B5EF4-FFF2-40B4-BE49-F238E27FC236}">
                <a16:creationId xmlns:a16="http://schemas.microsoft.com/office/drawing/2014/main" id="{00000000-0008-0000-0000-000017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0815" t="22665" r="10760" b="23814"/>
          <a:stretch/>
        </xdr:blipFill>
        <xdr:spPr bwMode="auto">
          <a:xfrm>
            <a:off x="4096870" y="10014151"/>
            <a:ext cx="2542218" cy="11414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TextBox 23">
            <a:extLst>
              <a:ext uri="{FF2B5EF4-FFF2-40B4-BE49-F238E27FC236}">
                <a16:creationId xmlns:a16="http://schemas.microsoft.com/office/drawing/2014/main" id="{00000000-0008-0000-0000-000018000000}"/>
              </a:ext>
            </a:extLst>
          </xdr:cNvPr>
          <xdr:cNvSpPr txBox="1"/>
        </xdr:nvSpPr>
        <xdr:spPr>
          <a:xfrm>
            <a:off x="6350450" y="9958535"/>
            <a:ext cx="5403393" cy="200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u="sng">
                <a:solidFill>
                  <a:srgbClr val="0070C0"/>
                </a:solidFill>
              </a:rPr>
              <a:t>EIP@unido.org</a:t>
            </a:r>
          </a:p>
        </xdr:txBody>
      </xdr:sp>
    </xdr:grpSp>
    <xdr:clientData/>
  </xdr:twoCellAnchor>
  <xdr:twoCellAnchor>
    <xdr:from>
      <xdr:col>47</xdr:col>
      <xdr:colOff>96203</xdr:colOff>
      <xdr:row>61</xdr:row>
      <xdr:rowOff>8283</xdr:rowOff>
    </xdr:from>
    <xdr:to>
      <xdr:col>49</xdr:col>
      <xdr:colOff>49695</xdr:colOff>
      <xdr:row>72</xdr:row>
      <xdr:rowOff>1</xdr:rowOff>
    </xdr:to>
    <xdr:sp macro="" textlink="">
      <xdr:nvSpPr>
        <xdr:cNvPr id="25" name="Right Brace 24">
          <a:extLst>
            <a:ext uri="{FF2B5EF4-FFF2-40B4-BE49-F238E27FC236}">
              <a16:creationId xmlns:a16="http://schemas.microsoft.com/office/drawing/2014/main" id="{00000000-0008-0000-0000-000019000000}"/>
            </a:ext>
          </a:extLst>
        </xdr:cNvPr>
        <xdr:cNvSpPr/>
      </xdr:nvSpPr>
      <xdr:spPr>
        <a:xfrm flipH="1">
          <a:off x="8271138" y="13243892"/>
          <a:ext cx="301361" cy="2062370"/>
        </a:xfrm>
        <a:prstGeom prst="rightBrace">
          <a:avLst>
            <a:gd name="adj1" fmla="val 44139"/>
            <a:gd name="adj2" fmla="val 50000"/>
          </a:avLst>
        </a:prstGeom>
        <a:ln w="19050">
          <a:solidFill>
            <a:srgbClr val="D32D20"/>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en-GB" sz="1100"/>
        </a:p>
      </xdr:txBody>
    </xdr:sp>
    <xdr:clientData/>
  </xdr:twoCellAnchor>
  <xdr:twoCellAnchor>
    <xdr:from>
      <xdr:col>6</xdr:col>
      <xdr:colOff>6355</xdr:colOff>
      <xdr:row>46</xdr:row>
      <xdr:rowOff>14380</xdr:rowOff>
    </xdr:from>
    <xdr:to>
      <xdr:col>9</xdr:col>
      <xdr:colOff>140827</xdr:colOff>
      <xdr:row>47</xdr:row>
      <xdr:rowOff>0</xdr:rowOff>
    </xdr:to>
    <xdr:sp macro="" textlink="">
      <xdr:nvSpPr>
        <xdr:cNvPr id="26" name="Isosceles Triangle 25">
          <a:extLst>
            <a:ext uri="{FF2B5EF4-FFF2-40B4-BE49-F238E27FC236}">
              <a16:creationId xmlns:a16="http://schemas.microsoft.com/office/drawing/2014/main" id="{00000000-0008-0000-0000-00001A000000}"/>
            </a:ext>
          </a:extLst>
        </xdr:cNvPr>
        <xdr:cNvSpPr/>
      </xdr:nvSpPr>
      <xdr:spPr>
        <a:xfrm rot="10800000">
          <a:off x="1082120" y="8373968"/>
          <a:ext cx="672354" cy="176120"/>
        </a:xfrm>
        <a:prstGeom prst="triangle">
          <a:avLst/>
        </a:prstGeom>
        <a:solidFill>
          <a:srgbClr val="D32D20"/>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51</xdr:col>
      <xdr:colOff>11509</xdr:colOff>
      <xdr:row>36</xdr:row>
      <xdr:rowOff>85160</xdr:rowOff>
    </xdr:from>
    <xdr:to>
      <xdr:col>55</xdr:col>
      <xdr:colOff>11210</xdr:colOff>
      <xdr:row>38</xdr:row>
      <xdr:rowOff>104372</xdr:rowOff>
    </xdr:to>
    <xdr:sp macro="" textlink="">
      <xdr:nvSpPr>
        <xdr:cNvPr id="27" name="Isosceles Triangle 26">
          <a:extLst>
            <a:ext uri="{FF2B5EF4-FFF2-40B4-BE49-F238E27FC236}">
              <a16:creationId xmlns:a16="http://schemas.microsoft.com/office/drawing/2014/main" id="{00000000-0008-0000-0000-00001B000000}"/>
            </a:ext>
          </a:extLst>
        </xdr:cNvPr>
        <xdr:cNvSpPr/>
      </xdr:nvSpPr>
      <xdr:spPr>
        <a:xfrm rot="16200000">
          <a:off x="9229797" y="7496401"/>
          <a:ext cx="389007" cy="537583"/>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14</xdr:col>
      <xdr:colOff>10212</xdr:colOff>
      <xdr:row>36</xdr:row>
      <xdr:rowOff>103094</xdr:rowOff>
    </xdr:from>
    <xdr:to>
      <xdr:col>17</xdr:col>
      <xdr:colOff>7758</xdr:colOff>
      <xdr:row>38</xdr:row>
      <xdr:rowOff>91889</xdr:rowOff>
    </xdr:to>
    <xdr:sp macro="" textlink="">
      <xdr:nvSpPr>
        <xdr:cNvPr id="29" name="Isosceles Triangle 28">
          <a:extLst>
            <a:ext uri="{FF2B5EF4-FFF2-40B4-BE49-F238E27FC236}">
              <a16:creationId xmlns:a16="http://schemas.microsoft.com/office/drawing/2014/main" id="{00000000-0008-0000-0000-00001D000000}"/>
            </a:ext>
          </a:extLst>
        </xdr:cNvPr>
        <xdr:cNvSpPr/>
      </xdr:nvSpPr>
      <xdr:spPr>
        <a:xfrm rot="16200000">
          <a:off x="2608749" y="7500204"/>
          <a:ext cx="358590" cy="535428"/>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19</xdr:col>
      <xdr:colOff>6591</xdr:colOff>
      <xdr:row>79</xdr:row>
      <xdr:rowOff>122776</xdr:rowOff>
    </xdr:from>
    <xdr:to>
      <xdr:col>27</xdr:col>
      <xdr:colOff>8282</xdr:colOff>
      <xdr:row>83</xdr:row>
      <xdr:rowOff>74542</xdr:rowOff>
    </xdr:to>
    <xdr:sp macro="" textlink="">
      <xdr:nvSpPr>
        <xdr:cNvPr id="34" name="Speech Bubble: Rectangle with Corners Rounded 33">
          <a:extLst>
            <a:ext uri="{FF2B5EF4-FFF2-40B4-BE49-F238E27FC236}">
              <a16:creationId xmlns:a16="http://schemas.microsoft.com/office/drawing/2014/main" id="{00000000-0008-0000-0000-000022000000}"/>
            </a:ext>
          </a:extLst>
        </xdr:cNvPr>
        <xdr:cNvSpPr/>
      </xdr:nvSpPr>
      <xdr:spPr>
        <a:xfrm>
          <a:off x="3468721" y="16588602"/>
          <a:ext cx="1459431" cy="680636"/>
        </a:xfrm>
        <a:prstGeom prst="wedgeRoundRectCallout">
          <a:avLst>
            <a:gd name="adj1" fmla="val -79748"/>
            <a:gd name="adj2" fmla="val 36085"/>
            <a:gd name="adj3" fmla="val 16667"/>
          </a:avLst>
        </a:prstGeom>
        <a:solidFill>
          <a:srgbClr val="D32D20"/>
        </a:solidFill>
        <a:ln>
          <a:solidFill>
            <a:srgbClr val="D32D2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GB" sz="1100"/>
            <a:t>Nhấn</a:t>
          </a:r>
          <a:r>
            <a:rPr lang="en-GB" sz="1100" baseline="0"/>
            <a:t> chuột vào biểu tượng để đến link của sản phẩm</a:t>
          </a:r>
          <a:endParaRPr lang="en-GB" sz="1100"/>
        </a:p>
      </xdr:txBody>
    </xdr:sp>
    <xdr:clientData/>
  </xdr:twoCellAnchor>
  <xdr:twoCellAnchor editAs="oneCell">
    <xdr:from>
      <xdr:col>67</xdr:col>
      <xdr:colOff>170436</xdr:colOff>
      <xdr:row>79</xdr:row>
      <xdr:rowOff>104265</xdr:rowOff>
    </xdr:from>
    <xdr:to>
      <xdr:col>74</xdr:col>
      <xdr:colOff>58505</xdr:colOff>
      <xdr:row>87</xdr:row>
      <xdr:rowOff>68967</xdr:rowOff>
    </xdr:to>
    <xdr:pic>
      <xdr:nvPicPr>
        <xdr:cNvPr id="35" name="Picture 34">
          <a:hlinkClick xmlns:r="http://schemas.openxmlformats.org/officeDocument/2006/relationships" r:id="rId3"/>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650132" y="16661200"/>
          <a:ext cx="1105613" cy="1482352"/>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chemeClr val="accent1"/>
              </a:solidFill>
            </a14:hiddenFill>
          </a:ext>
        </a:extLst>
      </xdr:spPr>
    </xdr:pic>
    <xdr:clientData/>
  </xdr:twoCellAnchor>
  <xdr:twoCellAnchor editAs="oneCell">
    <xdr:from>
      <xdr:col>29</xdr:col>
      <xdr:colOff>75319</xdr:colOff>
      <xdr:row>79</xdr:row>
      <xdr:rowOff>98233</xdr:rowOff>
    </xdr:from>
    <xdr:to>
      <xdr:col>36</xdr:col>
      <xdr:colOff>25862</xdr:colOff>
      <xdr:row>87</xdr:row>
      <xdr:rowOff>44477</xdr:rowOff>
    </xdr:to>
    <xdr:pic>
      <xdr:nvPicPr>
        <xdr:cNvPr id="36" name="Content Placeholder 6">
          <a:hlinkClick xmlns:r="http://schemas.openxmlformats.org/officeDocument/2006/relationships" r:id="rId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6"/>
        <a:stretch>
          <a:fillRect/>
        </a:stretch>
      </xdr:blipFill>
      <xdr:spPr>
        <a:xfrm>
          <a:off x="5119428" y="16655168"/>
          <a:ext cx="1168086" cy="1476594"/>
        </a:xfrm>
        <a:prstGeom prst="rect">
          <a:avLst/>
        </a:prstGeom>
        <a:ln>
          <a:noFill/>
        </a:ln>
        <a:effectLst>
          <a:outerShdw blurRad="190500" dir="2700000" algn="tl" rotWithShape="0">
            <a:srgbClr val="333333">
              <a:alpha val="70000"/>
            </a:srgbClr>
          </a:outerShdw>
        </a:effectLst>
      </xdr:spPr>
    </xdr:pic>
    <xdr:clientData/>
  </xdr:twoCellAnchor>
  <xdr:absoluteAnchor>
    <xdr:pos x="13664271" y="46070"/>
    <xdr:ext cx="739588" cy="549089"/>
    <xdr:pic>
      <xdr:nvPicPr>
        <xdr:cNvPr id="39" name="Bild 3">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13636" b="12121"/>
        <a:stretch/>
      </xdr:blipFill>
      <xdr:spPr>
        <a:xfrm>
          <a:off x="13664271" y="46070"/>
          <a:ext cx="739588" cy="549089"/>
        </a:xfrm>
        <a:prstGeom prst="rect">
          <a:avLst/>
        </a:prstGeom>
      </xdr:spPr>
    </xdr:pic>
    <xdr:clientData/>
  </xdr:absoluteAnchor>
  <xdr:twoCellAnchor>
    <xdr:from>
      <xdr:col>2</xdr:col>
      <xdr:colOff>17793</xdr:colOff>
      <xdr:row>60</xdr:row>
      <xdr:rowOff>47066</xdr:rowOff>
    </xdr:from>
    <xdr:to>
      <xdr:col>11</xdr:col>
      <xdr:colOff>81802</xdr:colOff>
      <xdr:row>67</xdr:row>
      <xdr:rowOff>55055</xdr:rowOff>
    </xdr:to>
    <xdr:pic>
      <xdr:nvPicPr>
        <xdr:cNvPr id="40" name="Picture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8">
          <a:extLst>
            <a:ext uri="{BEBA8EAE-BF5A-486C-A8C5-ECC9F3942E4B}">
              <a14:imgProps xmlns:a14="http://schemas.microsoft.com/office/drawing/2010/main">
                <a14:imgLayer r:embed="rId9">
                  <a14:imgEffect>
                    <a14:sharpenSoften amount="25000"/>
                  </a14:imgEffect>
                </a14:imgLayer>
              </a14:imgProps>
            </a:ext>
            <a:ext uri="{28A0092B-C50C-407E-A947-70E740481C1C}">
              <a14:useLocalDpi xmlns:a14="http://schemas.microsoft.com/office/drawing/2010/main" val="0"/>
            </a:ext>
          </a:extLst>
        </a:blip>
        <a:srcRect r="5002"/>
        <a:stretch>
          <a:fillRect/>
        </a:stretch>
      </xdr:blipFill>
      <xdr:spPr bwMode="auto">
        <a:xfrm>
          <a:off x="384139" y="13308797"/>
          <a:ext cx="1712567" cy="1172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9769</xdr:colOff>
      <xdr:row>31</xdr:row>
      <xdr:rowOff>185990</xdr:rowOff>
    </xdr:from>
    <xdr:to>
      <xdr:col>12</xdr:col>
      <xdr:colOff>39538</xdr:colOff>
      <xdr:row>37</xdr:row>
      <xdr:rowOff>6258</xdr:rowOff>
    </xdr:to>
    <xdr:sp macro="" textlink="">
      <xdr:nvSpPr>
        <xdr:cNvPr id="38" name="Rectangle 1">
          <a:hlinkClick xmlns:r="http://schemas.openxmlformats.org/officeDocument/2006/relationships" r:id="rId10"/>
          <a:extLst>
            <a:ext uri="{FF2B5EF4-FFF2-40B4-BE49-F238E27FC236}">
              <a16:creationId xmlns:a16="http://schemas.microsoft.com/office/drawing/2014/main" id="{00000000-0008-0000-0000-000026000000}"/>
            </a:ext>
          </a:extLst>
        </xdr:cNvPr>
        <xdr:cNvSpPr/>
      </xdr:nvSpPr>
      <xdr:spPr>
        <a:xfrm>
          <a:off x="537307" y="7903682"/>
          <a:ext cx="1612385" cy="953499"/>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b="1" u="none">
              <a:solidFill>
                <a:schemeClr val="bg1"/>
              </a:solidFill>
              <a:effectLst/>
              <a:latin typeface="+mn-lt"/>
              <a:ea typeface="+mn-ea"/>
              <a:cs typeface="+mn-cs"/>
            </a:rPr>
            <a:t>GIÁM</a:t>
          </a:r>
          <a:r>
            <a:rPr lang="en-GB" sz="1400" b="1" u="none" baseline="0">
              <a:solidFill>
                <a:schemeClr val="bg1"/>
              </a:solidFill>
              <a:effectLst/>
              <a:latin typeface="+mn-lt"/>
              <a:ea typeface="+mn-ea"/>
              <a:cs typeface="+mn-cs"/>
            </a:rPr>
            <a:t> SÁT CƠ HỘI KCNST</a:t>
          </a:r>
          <a:endParaRPr lang="en-GB" sz="1400" b="1" u="none">
            <a:solidFill>
              <a:schemeClr val="bg1"/>
            </a:solidFill>
            <a:effectLst/>
            <a:latin typeface="+mn-lt"/>
            <a:ea typeface="+mn-ea"/>
            <a:cs typeface="+mn-cs"/>
          </a:endParaRPr>
        </a:p>
      </xdr:txBody>
    </xdr:sp>
    <xdr:clientData fPrintsWithSheet="0"/>
  </xdr:twoCellAnchor>
  <xdr:twoCellAnchor>
    <xdr:from>
      <xdr:col>3</xdr:col>
      <xdr:colOff>67235</xdr:colOff>
      <xdr:row>49</xdr:row>
      <xdr:rowOff>66675</xdr:rowOff>
    </xdr:from>
    <xdr:to>
      <xdr:col>12</xdr:col>
      <xdr:colOff>133723</xdr:colOff>
      <xdr:row>53</xdr:row>
      <xdr:rowOff>67236</xdr:rowOff>
    </xdr:to>
    <xdr:sp macro="" textlink="">
      <xdr:nvSpPr>
        <xdr:cNvPr id="41" name="Rectangle 1">
          <a:hlinkClick xmlns:r="http://schemas.openxmlformats.org/officeDocument/2006/relationships" r:id="rId11"/>
          <a:extLst>
            <a:ext uri="{FF2B5EF4-FFF2-40B4-BE49-F238E27FC236}">
              <a16:creationId xmlns:a16="http://schemas.microsoft.com/office/drawing/2014/main" id="{00000000-0008-0000-0000-000029000000}"/>
            </a:ext>
          </a:extLst>
        </xdr:cNvPr>
        <xdr:cNvSpPr/>
      </xdr:nvSpPr>
      <xdr:spPr>
        <a:xfrm>
          <a:off x="610160" y="12382500"/>
          <a:ext cx="1695263" cy="724461"/>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b="1" u="none">
              <a:solidFill>
                <a:schemeClr val="bg1"/>
              </a:solidFill>
              <a:effectLst/>
              <a:latin typeface="+mn-lt"/>
              <a:ea typeface="+mn-ea"/>
              <a:cs typeface="+mn-cs"/>
            </a:rPr>
            <a:t>TÓM</a:t>
          </a:r>
          <a:r>
            <a:rPr lang="en-GB" sz="1400" b="1" u="none" baseline="0">
              <a:solidFill>
                <a:schemeClr val="bg1"/>
              </a:solidFill>
              <a:effectLst/>
              <a:latin typeface="+mn-lt"/>
              <a:ea typeface="+mn-ea"/>
              <a:cs typeface="+mn-cs"/>
            </a:rPr>
            <a:t> TẮT TÁC ĐỘNG</a:t>
          </a:r>
          <a:endParaRPr lang="en-GB" sz="1400" b="1" u="none">
            <a:solidFill>
              <a:schemeClr val="bg1"/>
            </a:solidFill>
            <a:effectLst/>
            <a:latin typeface="+mn-lt"/>
            <a:ea typeface="+mn-ea"/>
            <a:cs typeface="+mn-cs"/>
          </a:endParaRPr>
        </a:p>
      </xdr:txBody>
    </xdr:sp>
    <xdr:clientData fPrintsWithSheet="0"/>
  </xdr:twoCellAnchor>
  <xdr:twoCellAnchor editAs="oneCell">
    <xdr:from>
      <xdr:col>48</xdr:col>
      <xdr:colOff>49694</xdr:colOff>
      <xdr:row>79</xdr:row>
      <xdr:rowOff>74544</xdr:rowOff>
    </xdr:from>
    <xdr:to>
      <xdr:col>56</xdr:col>
      <xdr:colOff>92568</xdr:colOff>
      <xdr:row>87</xdr:row>
      <xdr:rowOff>25906</xdr:rowOff>
    </xdr:to>
    <xdr:pic>
      <xdr:nvPicPr>
        <xdr:cNvPr id="20" name="Picture 19">
          <a:hlinkClick xmlns:r="http://schemas.openxmlformats.org/officeDocument/2006/relationships" r:id="rId12"/>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3"/>
        <a:stretch>
          <a:fillRect/>
        </a:stretch>
      </xdr:blipFill>
      <xdr:spPr>
        <a:xfrm>
          <a:off x="8398564" y="16672892"/>
          <a:ext cx="1434352" cy="1481712"/>
        </a:xfrm>
        <a:prstGeom prst="rect">
          <a:avLst/>
        </a:prstGeom>
        <a:effectLst>
          <a:outerShdw blurRad="190500" dir="2700000" algn="tl" rotWithShape="0">
            <a:prstClr val="black">
              <a:alpha val="70000"/>
            </a:prstClr>
          </a:outerShdw>
        </a:effectLst>
      </xdr:spPr>
    </xdr:pic>
    <xdr:clientData/>
  </xdr:twoCellAnchor>
  <xdr:twoCellAnchor editAs="oneCell">
    <xdr:from>
      <xdr:col>8</xdr:col>
      <xdr:colOff>28022</xdr:colOff>
      <xdr:row>79</xdr:row>
      <xdr:rowOff>102567</xdr:rowOff>
    </xdr:from>
    <xdr:to>
      <xdr:col>15</xdr:col>
      <xdr:colOff>107397</xdr:colOff>
      <xdr:row>87</xdr:row>
      <xdr:rowOff>83517</xdr:rowOff>
    </xdr:to>
    <xdr:pic>
      <xdr:nvPicPr>
        <xdr:cNvPr id="21" name="Picture 20">
          <a:hlinkClick xmlns:r="http://schemas.openxmlformats.org/officeDocument/2006/relationships" r:id="rId14"/>
          <a:extLst>
            <a:ext uri="{FF2B5EF4-FFF2-40B4-BE49-F238E27FC236}">
              <a16:creationId xmlns:a16="http://schemas.microsoft.com/office/drawing/2014/main" id="{DF62BF09-CC89-4A2F-B1E0-CDA3AE90FA58}"/>
            </a:ext>
          </a:extLst>
        </xdr:cNvPr>
        <xdr:cNvPicPr>
          <a:picLocks noChangeAspect="1"/>
        </xdr:cNvPicPr>
      </xdr:nvPicPr>
      <xdr:blipFill>
        <a:blip xmlns:r="http://schemas.openxmlformats.org/officeDocument/2006/relationships" r:embed="rId15"/>
        <a:stretch>
          <a:fillRect/>
        </a:stretch>
      </xdr:blipFill>
      <xdr:spPr>
        <a:xfrm>
          <a:off x="1485761" y="16568393"/>
          <a:ext cx="1354897" cy="1438689"/>
        </a:xfrm>
        <a:prstGeom prst="rect">
          <a:avLst/>
        </a:prstGeom>
        <a:effectLst>
          <a:outerShdw blurRad="190500" dir="2700000" algn="ctr" rotWithShape="0">
            <a:prstClr val="black">
              <a:alpha val="70000"/>
            </a:prst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244929</xdr:colOff>
      <xdr:row>0</xdr:row>
      <xdr:rowOff>244929</xdr:rowOff>
    </xdr:from>
    <xdr:to>
      <xdr:col>3</xdr:col>
      <xdr:colOff>350465</xdr:colOff>
      <xdr:row>1</xdr:row>
      <xdr:rowOff>618670</xdr:rowOff>
    </xdr:to>
    <xdr:sp macro="" textlink="">
      <xdr:nvSpPr>
        <xdr:cNvPr id="5" name="Rectangle 4">
          <a:extLst>
            <a:ext uri="{FF2B5EF4-FFF2-40B4-BE49-F238E27FC236}">
              <a16:creationId xmlns:a16="http://schemas.microsoft.com/office/drawing/2014/main" id="{00000000-0008-0000-0100-000005000000}"/>
            </a:ext>
          </a:extLst>
        </xdr:cNvPr>
        <xdr:cNvSpPr/>
      </xdr:nvSpPr>
      <xdr:spPr>
        <a:xfrm>
          <a:off x="5483679" y="244929"/>
          <a:ext cx="1779215" cy="645884"/>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sz="1200" b="1" u="none">
              <a:solidFill>
                <a:sysClr val="windowText" lastClr="000000"/>
              </a:solidFill>
              <a:effectLst/>
              <a:latin typeface="+mn-lt"/>
              <a:ea typeface="+mn-ea"/>
              <a:cs typeface="+mn-cs"/>
            </a:rPr>
            <a:t>Vui lòng</a:t>
          </a:r>
          <a:r>
            <a:rPr lang="en-GB" sz="1200" b="1" u="none" baseline="0">
              <a:solidFill>
                <a:sysClr val="windowText" lastClr="000000"/>
              </a:solidFill>
              <a:effectLst/>
              <a:latin typeface="+mn-lt"/>
              <a:ea typeface="+mn-ea"/>
              <a:cs typeface="+mn-cs"/>
            </a:rPr>
            <a:t> cung cấp thông tin của bạn vào ô màu vàng</a:t>
          </a:r>
          <a:endParaRPr lang="en-GB" sz="1200" u="none">
            <a:solidFill>
              <a:sysClr val="windowText" lastClr="000000"/>
            </a:solidFill>
            <a:effectLst/>
          </a:endParaRPr>
        </a:p>
      </xdr:txBody>
    </xdr:sp>
    <xdr:clientData/>
  </xdr:twoCellAnchor>
  <xdr:twoCellAnchor>
    <xdr:from>
      <xdr:col>3</xdr:col>
      <xdr:colOff>581026</xdr:colOff>
      <xdr:row>0</xdr:row>
      <xdr:rowOff>235053</xdr:rowOff>
    </xdr:from>
    <xdr:to>
      <xdr:col>4</xdr:col>
      <xdr:colOff>888787</xdr:colOff>
      <xdr:row>1</xdr:row>
      <xdr:rowOff>659192</xdr:rowOff>
    </xdr:to>
    <xdr:sp macro="" textlink="">
      <xdr:nvSpPr>
        <xdr:cNvPr id="6" name="Rectangle 1">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6484285" y="235053"/>
          <a:ext cx="1576267" cy="702045"/>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b="1" u="none">
              <a:solidFill>
                <a:schemeClr val="bg1"/>
              </a:solidFill>
              <a:effectLst/>
              <a:latin typeface="+mn-lt"/>
              <a:ea typeface="+mn-ea"/>
              <a:cs typeface="+mn-cs"/>
            </a:rPr>
            <a:t>SANG PHẦN</a:t>
          </a:r>
          <a:r>
            <a:rPr lang="en-GB" sz="1400" b="1" u="none" baseline="0">
              <a:solidFill>
                <a:schemeClr val="bg1"/>
              </a:solidFill>
              <a:effectLst/>
              <a:latin typeface="+mn-lt"/>
              <a:ea typeface="+mn-ea"/>
              <a:cs typeface="+mn-cs"/>
            </a:rPr>
            <a:t> HƯỚNG DẪN</a:t>
          </a:r>
          <a:endParaRPr lang="en-GB" sz="1400" b="1" u="none">
            <a:solidFill>
              <a:schemeClr val="bg1"/>
            </a:solidFill>
            <a:effectLst/>
            <a:latin typeface="+mn-lt"/>
            <a:ea typeface="+mn-ea"/>
            <a:cs typeface="+mn-cs"/>
          </a:endParaRPr>
        </a:p>
      </xdr:txBody>
    </xdr:sp>
    <xdr:clientData fPrintsWithSheet="0"/>
  </xdr:twoCellAnchor>
  <xdr:twoCellAnchor>
    <xdr:from>
      <xdr:col>4</xdr:col>
      <xdr:colOff>1085398</xdr:colOff>
      <xdr:row>0</xdr:row>
      <xdr:rowOff>228600</xdr:rowOff>
    </xdr:from>
    <xdr:to>
      <xdr:col>5</xdr:col>
      <xdr:colOff>515399</xdr:colOff>
      <xdr:row>1</xdr:row>
      <xdr:rowOff>650815</xdr:rowOff>
    </xdr:to>
    <xdr:sp macro="" textlink="">
      <xdr:nvSpPr>
        <xdr:cNvPr id="7" name="Rectangle 1">
          <a:hlinkClick xmlns:r="http://schemas.openxmlformats.org/officeDocument/2006/relationships" r:id="rId2"/>
          <a:extLst>
            <a:ext uri="{FF2B5EF4-FFF2-40B4-BE49-F238E27FC236}">
              <a16:creationId xmlns:a16="http://schemas.microsoft.com/office/drawing/2014/main" id="{00000000-0008-0000-0100-000007000000}"/>
            </a:ext>
          </a:extLst>
        </xdr:cNvPr>
        <xdr:cNvSpPr/>
      </xdr:nvSpPr>
      <xdr:spPr>
        <a:xfrm>
          <a:off x="8010073" y="228600"/>
          <a:ext cx="1944601" cy="698440"/>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b="1" u="none">
              <a:solidFill>
                <a:schemeClr val="bg1"/>
              </a:solidFill>
              <a:effectLst/>
              <a:latin typeface="+mn-lt"/>
              <a:ea typeface="+mn-ea"/>
              <a:cs typeface="+mn-cs"/>
            </a:rPr>
            <a:t>SANG PHẦM</a:t>
          </a:r>
          <a:r>
            <a:rPr lang="en-GB" sz="1400" b="1" u="none" baseline="0">
              <a:solidFill>
                <a:schemeClr val="bg1"/>
              </a:solidFill>
              <a:effectLst/>
              <a:latin typeface="+mn-lt"/>
              <a:ea typeface="+mn-ea"/>
              <a:cs typeface="+mn-cs"/>
            </a:rPr>
            <a:t> TÓM TẮT CÁC TÁC ĐỘNG</a:t>
          </a:r>
          <a:endParaRPr lang="en-GB" sz="1400" b="1" u="none">
            <a:solidFill>
              <a:schemeClr val="bg1"/>
            </a:solidFill>
            <a:effectLst/>
            <a:latin typeface="+mn-lt"/>
            <a:ea typeface="+mn-ea"/>
            <a:cs typeface="+mn-cs"/>
          </a:endParaRPr>
        </a:p>
      </xdr:txBody>
    </xdr:sp>
    <xdr:clientData fPrintsWithSheet="0"/>
  </xdr:twoCellAnchor>
  <xdr:twoCellAnchor>
    <xdr:from>
      <xdr:col>12</xdr:col>
      <xdr:colOff>1669676</xdr:colOff>
      <xdr:row>6</xdr:row>
      <xdr:rowOff>33617</xdr:rowOff>
    </xdr:from>
    <xdr:to>
      <xdr:col>13</xdr:col>
      <xdr:colOff>178733</xdr:colOff>
      <xdr:row>9</xdr:row>
      <xdr:rowOff>33617</xdr:rowOff>
    </xdr:to>
    <xdr:cxnSp macro="">
      <xdr:nvCxnSpPr>
        <xdr:cNvPr id="8" name="Straight Arrow Connector 7">
          <a:extLst>
            <a:ext uri="{FF2B5EF4-FFF2-40B4-BE49-F238E27FC236}">
              <a16:creationId xmlns:a16="http://schemas.microsoft.com/office/drawing/2014/main" id="{00000000-0008-0000-0100-000008000000}"/>
            </a:ext>
          </a:extLst>
        </xdr:cNvPr>
        <xdr:cNvCxnSpPr/>
      </xdr:nvCxnSpPr>
      <xdr:spPr>
        <a:xfrm>
          <a:off x="20428323" y="1848970"/>
          <a:ext cx="514910" cy="1154206"/>
        </a:xfrm>
        <a:prstGeom prst="straightConnector1">
          <a:avLst/>
        </a:prstGeom>
        <a:ln w="12700">
          <a:solidFill>
            <a:schemeClr val="bg2">
              <a:lumMod val="75000"/>
            </a:schemeClr>
          </a:solidFill>
          <a:tailEnd type="triangle" w="lg"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1229471</xdr:colOff>
      <xdr:row>3</xdr:row>
      <xdr:rowOff>11206</xdr:rowOff>
    </xdr:from>
    <xdr:to>
      <xdr:col>15</xdr:col>
      <xdr:colOff>694765</xdr:colOff>
      <xdr:row>6</xdr:row>
      <xdr:rowOff>0</xdr:rowOff>
    </xdr:to>
    <xdr:sp macro="" textlink="">
      <xdr:nvSpPr>
        <xdr:cNvPr id="2" name="Flowchart: Process 1">
          <a:extLst>
            <a:ext uri="{FF2B5EF4-FFF2-40B4-BE49-F238E27FC236}">
              <a16:creationId xmlns:a16="http://schemas.microsoft.com/office/drawing/2014/main" id="{F152E4B6-231B-44B7-8BCB-2CC5D65D4AE0}"/>
            </a:ext>
          </a:extLst>
        </xdr:cNvPr>
        <xdr:cNvSpPr/>
      </xdr:nvSpPr>
      <xdr:spPr>
        <a:xfrm>
          <a:off x="18508942" y="1143000"/>
          <a:ext cx="6446558" cy="818029"/>
        </a:xfrm>
        <a:prstGeom prst="flowChartProcess">
          <a:avLst/>
        </a:prstGeom>
        <a:noFill/>
        <a:ln>
          <a:solidFill>
            <a:sysClr val="windowText" lastClr="000000"/>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17</xdr:col>
      <xdr:colOff>134471</xdr:colOff>
      <xdr:row>5</xdr:row>
      <xdr:rowOff>350558</xdr:rowOff>
    </xdr:from>
    <xdr:to>
      <xdr:col>17</xdr:col>
      <xdr:colOff>235324</xdr:colOff>
      <xdr:row>7</xdr:row>
      <xdr:rowOff>78441</xdr:rowOff>
    </xdr:to>
    <xdr:cxnSp macro="">
      <xdr:nvCxnSpPr>
        <xdr:cNvPr id="9" name="Straight Arrow Connector 8">
          <a:extLst>
            <a:ext uri="{FF2B5EF4-FFF2-40B4-BE49-F238E27FC236}">
              <a16:creationId xmlns:a16="http://schemas.microsoft.com/office/drawing/2014/main" id="{070EAA08-9CFF-436A-BDE6-E5B40696BF44}"/>
            </a:ext>
          </a:extLst>
        </xdr:cNvPr>
        <xdr:cNvCxnSpPr/>
      </xdr:nvCxnSpPr>
      <xdr:spPr>
        <a:xfrm>
          <a:off x="28406912" y="1930587"/>
          <a:ext cx="100853" cy="265766"/>
        </a:xfrm>
        <a:prstGeom prst="straightConnector1">
          <a:avLst/>
        </a:prstGeom>
        <a:ln w="12700">
          <a:solidFill>
            <a:schemeClr val="bg2">
              <a:lumMod val="75000"/>
            </a:schemeClr>
          </a:solidFill>
          <a:tailEnd type="triangle" w="lg"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28</xdr:col>
      <xdr:colOff>835586</xdr:colOff>
      <xdr:row>6</xdr:row>
      <xdr:rowOff>22412</xdr:rowOff>
    </xdr:from>
    <xdr:to>
      <xdr:col>28</xdr:col>
      <xdr:colOff>1019735</xdr:colOff>
      <xdr:row>7</xdr:row>
      <xdr:rowOff>136151</xdr:rowOff>
    </xdr:to>
    <xdr:cxnSp macro="">
      <xdr:nvCxnSpPr>
        <xdr:cNvPr id="10" name="Straight Arrow Connector 9">
          <a:extLst>
            <a:ext uri="{FF2B5EF4-FFF2-40B4-BE49-F238E27FC236}">
              <a16:creationId xmlns:a16="http://schemas.microsoft.com/office/drawing/2014/main" id="{A04C5A9C-027D-424D-85AE-0A0A36F5C2C9}"/>
            </a:ext>
          </a:extLst>
        </xdr:cNvPr>
        <xdr:cNvCxnSpPr/>
      </xdr:nvCxnSpPr>
      <xdr:spPr>
        <a:xfrm flipH="1">
          <a:off x="46768498" y="1983441"/>
          <a:ext cx="184149" cy="270622"/>
        </a:xfrm>
        <a:prstGeom prst="straightConnector1">
          <a:avLst/>
        </a:prstGeom>
        <a:ln w="12700">
          <a:solidFill>
            <a:schemeClr val="bg2">
              <a:lumMod val="75000"/>
            </a:schemeClr>
          </a:solidFill>
          <a:tailEnd type="triangle" w="lg" len="med"/>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2676525</xdr:colOff>
      <xdr:row>1</xdr:row>
      <xdr:rowOff>73025</xdr:rowOff>
    </xdr:from>
    <xdr:to>
      <xdr:col>1</xdr:col>
      <xdr:colOff>4218453</xdr:colOff>
      <xdr:row>1</xdr:row>
      <xdr:rowOff>701675</xdr:rowOff>
    </xdr:to>
    <xdr:sp macro="" textlink="">
      <xdr:nvSpPr>
        <xdr:cNvPr id="4" name="Rectangle 1">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a:xfrm>
          <a:off x="2819400" y="349250"/>
          <a:ext cx="1541928" cy="628650"/>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b="1" u="none">
              <a:solidFill>
                <a:schemeClr val="bg1"/>
              </a:solidFill>
              <a:effectLst/>
              <a:latin typeface="+mn-lt"/>
              <a:ea typeface="+mn-ea"/>
              <a:cs typeface="+mn-cs"/>
            </a:rPr>
            <a:t>SANG PHẦN</a:t>
          </a:r>
          <a:r>
            <a:rPr lang="en-GB" sz="1400" b="1" u="none" baseline="0">
              <a:solidFill>
                <a:schemeClr val="bg1"/>
              </a:solidFill>
              <a:effectLst/>
              <a:latin typeface="+mn-lt"/>
              <a:ea typeface="+mn-ea"/>
              <a:cs typeface="+mn-cs"/>
            </a:rPr>
            <a:t> HƯỚNG DẪN</a:t>
          </a:r>
          <a:endParaRPr lang="en-GB" sz="1400" b="1" u="none">
            <a:solidFill>
              <a:schemeClr val="bg1"/>
            </a:solidFill>
            <a:effectLst/>
            <a:latin typeface="+mn-lt"/>
            <a:ea typeface="+mn-ea"/>
            <a:cs typeface="+mn-cs"/>
          </a:endParaRPr>
        </a:p>
      </xdr:txBody>
    </xdr:sp>
    <xdr:clientData fPrintsWithSheet="0"/>
  </xdr:twoCellAnchor>
  <xdr:twoCellAnchor>
    <xdr:from>
      <xdr:col>1</xdr:col>
      <xdr:colOff>4388783</xdr:colOff>
      <xdr:row>1</xdr:row>
      <xdr:rowOff>85385</xdr:rowOff>
    </xdr:from>
    <xdr:to>
      <xdr:col>4</xdr:col>
      <xdr:colOff>6350</xdr:colOff>
      <xdr:row>1</xdr:row>
      <xdr:rowOff>711200</xdr:rowOff>
    </xdr:to>
    <xdr:sp macro="" textlink="">
      <xdr:nvSpPr>
        <xdr:cNvPr id="5" name="Rectangle 1">
          <a:hlinkClick xmlns:r="http://schemas.openxmlformats.org/officeDocument/2006/relationships" r:id="rId2"/>
          <a:extLst>
            <a:ext uri="{FF2B5EF4-FFF2-40B4-BE49-F238E27FC236}">
              <a16:creationId xmlns:a16="http://schemas.microsoft.com/office/drawing/2014/main" id="{00000000-0008-0000-0200-000005000000}"/>
            </a:ext>
          </a:extLst>
        </xdr:cNvPr>
        <xdr:cNvSpPr/>
      </xdr:nvSpPr>
      <xdr:spPr>
        <a:xfrm>
          <a:off x="4531658" y="361610"/>
          <a:ext cx="2361267" cy="625815"/>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b="1" u="none">
              <a:solidFill>
                <a:schemeClr val="bg1"/>
              </a:solidFill>
              <a:effectLst/>
              <a:latin typeface="+mn-lt"/>
              <a:ea typeface="+mn-ea"/>
              <a:cs typeface="+mn-cs"/>
            </a:rPr>
            <a:t>SANG PHẦN</a:t>
          </a:r>
          <a:r>
            <a:rPr lang="en-GB" sz="1400" b="1" u="none" baseline="0">
              <a:solidFill>
                <a:schemeClr val="bg1"/>
              </a:solidFill>
              <a:effectLst/>
              <a:latin typeface="+mn-lt"/>
              <a:ea typeface="+mn-ea"/>
              <a:cs typeface="+mn-cs"/>
            </a:rPr>
            <a:t> GIÁM SÁT CƠ HỘI KCNST</a:t>
          </a:r>
          <a:endParaRPr lang="en-GB" sz="1400" b="1" u="none">
            <a:solidFill>
              <a:schemeClr val="bg1"/>
            </a:solidFill>
            <a:effectLst/>
            <a:latin typeface="+mn-lt"/>
            <a:ea typeface="+mn-ea"/>
            <a:cs typeface="+mn-cs"/>
          </a:endParaRPr>
        </a:p>
      </xdr:txBody>
    </xdr:sp>
    <xdr:clientData fPrintsWithSheet="0"/>
  </xdr:twoCellAnchor>
  <xdr:twoCellAnchor>
    <xdr:from>
      <xdr:col>0</xdr:col>
      <xdr:colOff>0</xdr:colOff>
      <xdr:row>2</xdr:row>
      <xdr:rowOff>110490</xdr:rowOff>
    </xdr:from>
    <xdr:to>
      <xdr:col>3</xdr:col>
      <xdr:colOff>750570</xdr:colOff>
      <xdr:row>4</xdr:row>
      <xdr:rowOff>89534</xdr:rowOff>
    </xdr:to>
    <xdr:sp macro="" textlink="">
      <xdr:nvSpPr>
        <xdr:cNvPr id="6" name="Speech Bubble: Rectangle with Corners Rounded 5">
          <a:extLst>
            <a:ext uri="{FF2B5EF4-FFF2-40B4-BE49-F238E27FC236}">
              <a16:creationId xmlns:a16="http://schemas.microsoft.com/office/drawing/2014/main" id="{00000000-0008-0000-0200-000006000000}"/>
            </a:ext>
          </a:extLst>
        </xdr:cNvPr>
        <xdr:cNvSpPr/>
      </xdr:nvSpPr>
      <xdr:spPr>
        <a:xfrm>
          <a:off x="0" y="1200150"/>
          <a:ext cx="6922770" cy="306704"/>
        </a:xfrm>
        <a:prstGeom prst="wedgeRoundRectCallout">
          <a:avLst>
            <a:gd name="adj1" fmla="val 23543"/>
            <a:gd name="adj2" fmla="val 29057"/>
            <a:gd name="adj3" fmla="val 16667"/>
          </a:avLst>
        </a:prstGeom>
        <a:solidFill>
          <a:schemeClr val="accent2">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vi-VN" b="1">
              <a:solidFill>
                <a:sysClr val="windowText" lastClr="000000"/>
              </a:solidFill>
            </a:rPr>
            <a:t>Bảng tính được tính toán tự động dựa trên bảng tính giám sát</a:t>
          </a:r>
          <a:endParaRPr lang="en-GB" sz="1100" b="1">
            <a:solidFill>
              <a:sysClr val="windowText" lastClr="000000"/>
            </a:solidFill>
          </a:endParaRPr>
        </a:p>
      </xdr:txBody>
    </xdr:sp>
    <xdr:clientData/>
  </xdr:twoCellAnchor>
</xdr:wsDr>
</file>

<file path=xl/theme/theme1.xml><?xml version="1.0" encoding="utf-8"?>
<a:theme xmlns:a="http://schemas.openxmlformats.org/drawingml/2006/main" name="Office-Design">
  <a:themeElements>
    <a:clrScheme name="UNIDO Graphs">
      <a:dk1>
        <a:srgbClr val="000000"/>
      </a:dk1>
      <a:lt1>
        <a:sysClr val="window" lastClr="FFFFFF"/>
      </a:lt1>
      <a:dk2>
        <a:srgbClr val="005394"/>
      </a:dk2>
      <a:lt2>
        <a:srgbClr val="BBDDEA"/>
      </a:lt2>
      <a:accent1>
        <a:srgbClr val="336A24"/>
      </a:accent1>
      <a:accent2>
        <a:srgbClr val="C55B25"/>
      </a:accent2>
      <a:accent3>
        <a:srgbClr val="880E1B"/>
      </a:accent3>
      <a:accent4>
        <a:srgbClr val="4C1966"/>
      </a:accent4>
      <a:accent5>
        <a:srgbClr val="66B42D"/>
      </a:accent5>
      <a:accent6>
        <a:srgbClr val="0096D6"/>
      </a:accent6>
      <a:hlink>
        <a:srgbClr val="0000FF"/>
      </a:hlink>
      <a:folHlink>
        <a:srgbClr val="4C277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32D20"/>
    <pageSetUpPr fitToPage="1"/>
  </sheetPr>
  <dimension ref="B1:CD126"/>
  <sheetViews>
    <sheetView showGridLines="0" showRowColHeaders="0" tabSelected="1" showRuler="0" zoomScale="130" zoomScaleNormal="130" workbookViewId="0">
      <pane ySplit="2" topLeftCell="A3" activePane="bottomLeft" state="frozen"/>
      <selection pane="bottomLeft" activeCell="B4" sqref="B4:CB4"/>
    </sheetView>
  </sheetViews>
  <sheetFormatPr defaultColWidth="2.5703125" defaultRowHeight="15" x14ac:dyDescent="0.25"/>
  <sheetData>
    <row r="1" spans="2:80" s="14" customFormat="1" ht="12.95" customHeight="1" x14ac:dyDescent="0.25"/>
    <row r="2" spans="2:80" s="14" customFormat="1" ht="36" customHeight="1" x14ac:dyDescent="0.25">
      <c r="B2" s="79" t="s">
        <v>26</v>
      </c>
      <c r="C2" s="80"/>
      <c r="D2" s="80"/>
      <c r="E2" s="80"/>
      <c r="F2" s="80"/>
    </row>
    <row r="3" spans="2:80" s="82" customFormat="1" ht="15.75" thickBot="1" x14ac:dyDescent="0.3">
      <c r="B3" s="81"/>
      <c r="C3" s="81"/>
      <c r="D3" s="81"/>
      <c r="E3" s="81"/>
      <c r="F3" s="81"/>
    </row>
    <row r="4" spans="2:80" s="6" customFormat="1" ht="18" customHeight="1" x14ac:dyDescent="0.25">
      <c r="B4" s="178" t="s">
        <v>25</v>
      </c>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80"/>
    </row>
    <row r="5" spans="2:80" s="6" customFormat="1" ht="5.25" customHeight="1" x14ac:dyDescent="0.25">
      <c r="B5" s="83"/>
      <c r="C5" s="84"/>
      <c r="CB5" s="85"/>
    </row>
    <row r="6" spans="2:80" s="6" customFormat="1" ht="156.75" customHeight="1" thickBot="1" x14ac:dyDescent="0.3">
      <c r="B6" s="181" t="s">
        <v>185</v>
      </c>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3"/>
    </row>
    <row r="7" spans="2:80" s="6" customFormat="1" ht="15.75" thickBot="1" x14ac:dyDescent="0.3">
      <c r="B7" s="78"/>
      <c r="C7" s="86"/>
    </row>
    <row r="8" spans="2:80" s="87" customFormat="1" ht="15.95" customHeight="1" x14ac:dyDescent="0.25">
      <c r="B8" s="178" t="s">
        <v>27</v>
      </c>
      <c r="C8" s="179"/>
      <c r="D8" s="179"/>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80"/>
    </row>
    <row r="9" spans="2:80" s="87" customFormat="1" ht="5.25" customHeight="1" x14ac:dyDescent="0.25">
      <c r="B9" s="88"/>
      <c r="CB9" s="89"/>
    </row>
    <row r="10" spans="2:80" s="90" customFormat="1" ht="23.25" customHeight="1" thickBot="1" x14ac:dyDescent="0.3">
      <c r="B10" s="181" t="s">
        <v>29</v>
      </c>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3"/>
    </row>
    <row r="11" spans="2:80" s="90" customFormat="1" ht="15.75" thickBot="1" x14ac:dyDescent="0.3">
      <c r="B11" s="78"/>
      <c r="C11" s="77"/>
      <c r="D11" s="77"/>
      <c r="E11" s="77"/>
      <c r="F11" s="77"/>
      <c r="G11" s="77"/>
      <c r="H11" s="77"/>
      <c r="I11" s="77"/>
    </row>
    <row r="12" spans="2:80" s="90" customFormat="1" ht="18" customHeight="1" x14ac:dyDescent="0.25">
      <c r="B12" s="178" t="s">
        <v>28</v>
      </c>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80"/>
    </row>
    <row r="13" spans="2:80" s="90" customFormat="1" ht="5.25" customHeight="1" x14ac:dyDescent="0.25">
      <c r="B13" s="83"/>
      <c r="C13" s="77"/>
      <c r="D13" s="77"/>
      <c r="E13" s="77"/>
      <c r="F13" s="77"/>
      <c r="G13" s="77"/>
      <c r="H13" s="77"/>
      <c r="I13" s="77"/>
      <c r="CB13" s="91"/>
    </row>
    <row r="14" spans="2:80" s="90" customFormat="1" x14ac:dyDescent="0.25">
      <c r="B14" s="175" t="s">
        <v>30</v>
      </c>
      <c r="C14" s="176"/>
      <c r="D14" s="176"/>
      <c r="E14" s="176"/>
      <c r="F14" s="176"/>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c r="CA14" s="176"/>
      <c r="CB14" s="177"/>
    </row>
    <row r="15" spans="2:80" s="90" customFormat="1" x14ac:dyDescent="0.25">
      <c r="B15" s="175"/>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c r="BQ15" s="176"/>
      <c r="BR15" s="176"/>
      <c r="BS15" s="176"/>
      <c r="BT15" s="176"/>
      <c r="BU15" s="176"/>
      <c r="BV15" s="176"/>
      <c r="BW15" s="176"/>
      <c r="BX15" s="176"/>
      <c r="BY15" s="176"/>
      <c r="BZ15" s="176"/>
      <c r="CA15" s="176"/>
      <c r="CB15" s="177"/>
    </row>
    <row r="16" spans="2:80" s="90" customFormat="1" x14ac:dyDescent="0.25">
      <c r="B16" s="175"/>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c r="BQ16" s="176"/>
      <c r="BR16" s="176"/>
      <c r="BS16" s="176"/>
      <c r="BT16" s="176"/>
      <c r="BU16" s="176"/>
      <c r="BV16" s="176"/>
      <c r="BW16" s="176"/>
      <c r="BX16" s="176"/>
      <c r="BY16" s="176"/>
      <c r="BZ16" s="176"/>
      <c r="CA16" s="176"/>
      <c r="CB16" s="177"/>
    </row>
    <row r="17" spans="2:82" s="90" customFormat="1" x14ac:dyDescent="0.25">
      <c r="B17" s="175"/>
      <c r="C17" s="176"/>
      <c r="D17" s="176"/>
      <c r="E17" s="176"/>
      <c r="F17" s="176"/>
      <c r="G17" s="176"/>
      <c r="H17" s="176"/>
      <c r="I17" s="176"/>
      <c r="J17" s="176"/>
      <c r="K17" s="176"/>
      <c r="L17" s="176"/>
      <c r="M17" s="176"/>
      <c r="N17" s="176"/>
      <c r="O17" s="176"/>
      <c r="P17" s="176"/>
      <c r="Q17" s="176"/>
      <c r="R17" s="176"/>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c r="BQ17" s="176"/>
      <c r="BR17" s="176"/>
      <c r="BS17" s="176"/>
      <c r="BT17" s="176"/>
      <c r="BU17" s="176"/>
      <c r="BV17" s="176"/>
      <c r="BW17" s="176"/>
      <c r="BX17" s="176"/>
      <c r="BY17" s="176"/>
      <c r="BZ17" s="176"/>
      <c r="CA17" s="176"/>
      <c r="CB17" s="177"/>
    </row>
    <row r="18" spans="2:82" s="90" customFormat="1" x14ac:dyDescent="0.25">
      <c r="B18" s="175"/>
      <c r="C18" s="176"/>
      <c r="D18" s="176"/>
      <c r="E18" s="176"/>
      <c r="F18" s="176"/>
      <c r="G18" s="176"/>
      <c r="H18" s="176"/>
      <c r="I18" s="176"/>
      <c r="J18" s="176"/>
      <c r="K18" s="176"/>
      <c r="L18" s="176"/>
      <c r="M18" s="176"/>
      <c r="N18" s="176"/>
      <c r="O18" s="176"/>
      <c r="P18" s="176"/>
      <c r="Q18" s="176"/>
      <c r="R18" s="176"/>
      <c r="S18" s="176"/>
      <c r="T18" s="176"/>
      <c r="U18" s="176"/>
      <c r="V18" s="176"/>
      <c r="W18" s="176"/>
      <c r="X18" s="176"/>
      <c r="Y18" s="176"/>
      <c r="Z18" s="176"/>
      <c r="AA18" s="176"/>
      <c r="AB18" s="176"/>
      <c r="AC18" s="176"/>
      <c r="AD18" s="176"/>
      <c r="AE18" s="176"/>
      <c r="AF18" s="176"/>
      <c r="AG18" s="176"/>
      <c r="AH18" s="176"/>
      <c r="AI18" s="176"/>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A18" s="176"/>
      <c r="CB18" s="177"/>
    </row>
    <row r="19" spans="2:82" s="90" customFormat="1" ht="14.45" customHeight="1" x14ac:dyDescent="0.25">
      <c r="B19" s="175"/>
      <c r="C19" s="176"/>
      <c r="D19" s="176"/>
      <c r="E19" s="176"/>
      <c r="F19" s="176"/>
      <c r="G19" s="176"/>
      <c r="H19" s="176"/>
      <c r="I19" s="176"/>
      <c r="J19" s="176"/>
      <c r="K19" s="176"/>
      <c r="L19" s="176"/>
      <c r="M19" s="176"/>
      <c r="N19" s="176"/>
      <c r="O19" s="176"/>
      <c r="P19" s="176"/>
      <c r="Q19" s="176"/>
      <c r="R19" s="176"/>
      <c r="S19" s="176"/>
      <c r="T19" s="176"/>
      <c r="U19" s="176"/>
      <c r="V19" s="176"/>
      <c r="W19" s="176"/>
      <c r="X19" s="176"/>
      <c r="Y19" s="176"/>
      <c r="Z19" s="176"/>
      <c r="AA19" s="176"/>
      <c r="AB19" s="176"/>
      <c r="AC19" s="176"/>
      <c r="AD19" s="176"/>
      <c r="AE19" s="176"/>
      <c r="AF19" s="176"/>
      <c r="AG19" s="176"/>
      <c r="AH19" s="176"/>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c r="BQ19" s="176"/>
      <c r="BR19" s="176"/>
      <c r="BS19" s="176"/>
      <c r="BT19" s="176"/>
      <c r="BU19" s="176"/>
      <c r="BV19" s="176"/>
      <c r="BW19" s="176"/>
      <c r="BX19" s="176"/>
      <c r="BY19" s="176"/>
      <c r="BZ19" s="176"/>
      <c r="CA19" s="176"/>
      <c r="CB19" s="177"/>
    </row>
    <row r="20" spans="2:82" s="90" customFormat="1" ht="6.95" customHeight="1" x14ac:dyDescent="0.25">
      <c r="B20" s="83"/>
      <c r="C20" s="77"/>
      <c r="D20" s="77"/>
      <c r="E20" s="77"/>
      <c r="F20" s="77"/>
      <c r="G20" s="77"/>
      <c r="H20" s="77"/>
      <c r="I20" s="77"/>
      <c r="CB20" s="91"/>
      <c r="CD20" s="94"/>
    </row>
    <row r="21" spans="2:82" s="90" customFormat="1" ht="18.75" x14ac:dyDescent="0.25">
      <c r="B21" s="83"/>
      <c r="C21" s="184" t="s">
        <v>31</v>
      </c>
      <c r="D21" s="184"/>
      <c r="E21" s="184"/>
      <c r="F21" s="184"/>
      <c r="G21" s="184"/>
      <c r="H21" s="184"/>
      <c r="I21" s="184"/>
      <c r="J21" s="184"/>
      <c r="K21" s="184"/>
      <c r="L21" s="184"/>
      <c r="M21" s="184"/>
      <c r="N21" s="184"/>
      <c r="R21" s="203" t="s">
        <v>32</v>
      </c>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203"/>
      <c r="AW21" s="203"/>
      <c r="AX21" s="203"/>
      <c r="AY21" s="203"/>
      <c r="BD21" s="185" t="s">
        <v>166</v>
      </c>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91"/>
      <c r="CD21" s="94"/>
    </row>
    <row r="22" spans="2:82" s="90" customFormat="1" ht="15.75" thickBot="1" x14ac:dyDescent="0.3">
      <c r="B22" s="83"/>
      <c r="C22" s="77"/>
      <c r="D22" s="77"/>
      <c r="E22" s="77"/>
      <c r="F22" s="77"/>
      <c r="G22" s="77"/>
      <c r="H22" s="77"/>
      <c r="I22" s="77"/>
      <c r="CB22" s="91"/>
      <c r="CD22" s="94"/>
    </row>
    <row r="23" spans="2:82" s="90" customFormat="1" ht="18.75" customHeight="1" x14ac:dyDescent="0.25">
      <c r="B23" s="83"/>
      <c r="C23" s="186" t="s">
        <v>33</v>
      </c>
      <c r="D23" s="187"/>
      <c r="E23" s="187"/>
      <c r="F23" s="187"/>
      <c r="G23" s="187"/>
      <c r="H23" s="187"/>
      <c r="I23" s="187"/>
      <c r="J23" s="187"/>
      <c r="K23" s="187"/>
      <c r="L23" s="187"/>
      <c r="M23" s="187"/>
      <c r="N23" s="188"/>
      <c r="R23" s="233" t="s">
        <v>34</v>
      </c>
      <c r="S23" s="234"/>
      <c r="T23" s="234"/>
      <c r="U23" s="234"/>
      <c r="V23" s="234"/>
      <c r="W23" s="234"/>
      <c r="X23" s="234"/>
      <c r="Y23" s="234"/>
      <c r="Z23" s="234"/>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5"/>
      <c r="CB23" s="91"/>
      <c r="CD23" s="94"/>
    </row>
    <row r="24" spans="2:82" s="90" customFormat="1" ht="15" customHeight="1" x14ac:dyDescent="0.25">
      <c r="B24" s="83"/>
      <c r="C24" s="227"/>
      <c r="D24" s="228"/>
      <c r="E24" s="228"/>
      <c r="F24" s="228"/>
      <c r="G24" s="228"/>
      <c r="H24" s="228"/>
      <c r="I24" s="228"/>
      <c r="J24" s="228"/>
      <c r="K24" s="228"/>
      <c r="L24" s="228"/>
      <c r="M24" s="228"/>
      <c r="N24" s="229"/>
      <c r="R24" s="236"/>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8"/>
      <c r="CB24" s="91"/>
      <c r="CD24" s="94"/>
    </row>
    <row r="25" spans="2:82" s="90" customFormat="1" ht="15" customHeight="1" x14ac:dyDescent="0.25">
      <c r="B25" s="83"/>
      <c r="C25" s="227"/>
      <c r="D25" s="228"/>
      <c r="E25" s="228"/>
      <c r="F25" s="228"/>
      <c r="G25" s="228"/>
      <c r="H25" s="228"/>
      <c r="I25" s="228"/>
      <c r="J25" s="228"/>
      <c r="K25" s="228"/>
      <c r="L25" s="228"/>
      <c r="M25" s="228"/>
      <c r="N25" s="229"/>
      <c r="R25" s="236"/>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8"/>
      <c r="CB25" s="91"/>
      <c r="CD25" s="94"/>
    </row>
    <row r="26" spans="2:82" s="90" customFormat="1" ht="15" customHeight="1" x14ac:dyDescent="0.25">
      <c r="B26" s="83"/>
      <c r="C26" s="227"/>
      <c r="D26" s="228"/>
      <c r="E26" s="228"/>
      <c r="F26" s="228"/>
      <c r="G26" s="228"/>
      <c r="H26" s="228"/>
      <c r="I26" s="228"/>
      <c r="J26" s="228"/>
      <c r="K26" s="228"/>
      <c r="L26" s="228"/>
      <c r="M26" s="228"/>
      <c r="N26" s="229"/>
      <c r="R26" s="236"/>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8"/>
      <c r="CB26" s="91"/>
      <c r="CD26" s="94"/>
    </row>
    <row r="27" spans="2:82" s="90" customFormat="1" ht="15" customHeight="1" x14ac:dyDescent="0.25">
      <c r="B27" s="83"/>
      <c r="C27" s="227"/>
      <c r="D27" s="228"/>
      <c r="E27" s="228"/>
      <c r="F27" s="228"/>
      <c r="G27" s="228"/>
      <c r="H27" s="228"/>
      <c r="I27" s="228"/>
      <c r="J27" s="228"/>
      <c r="K27" s="228"/>
      <c r="L27" s="228"/>
      <c r="M27" s="228"/>
      <c r="N27" s="229"/>
      <c r="R27" s="236"/>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8"/>
      <c r="CB27" s="91"/>
      <c r="CD27" s="94"/>
    </row>
    <row r="28" spans="2:82" s="90" customFormat="1" ht="15" customHeight="1" x14ac:dyDescent="0.25">
      <c r="B28" s="83"/>
      <c r="C28" s="227"/>
      <c r="D28" s="228"/>
      <c r="E28" s="228"/>
      <c r="F28" s="228"/>
      <c r="G28" s="228"/>
      <c r="H28" s="228"/>
      <c r="I28" s="228"/>
      <c r="J28" s="228"/>
      <c r="K28" s="228"/>
      <c r="L28" s="228"/>
      <c r="M28" s="228"/>
      <c r="N28" s="229"/>
      <c r="R28" s="236"/>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8"/>
      <c r="CB28" s="91"/>
      <c r="CD28" s="94"/>
    </row>
    <row r="29" spans="2:82" s="90" customFormat="1" ht="15" customHeight="1" x14ac:dyDescent="0.25">
      <c r="B29" s="83"/>
      <c r="C29" s="227"/>
      <c r="D29" s="228"/>
      <c r="E29" s="228"/>
      <c r="F29" s="228"/>
      <c r="G29" s="228"/>
      <c r="H29" s="228"/>
      <c r="I29" s="228"/>
      <c r="J29" s="228"/>
      <c r="K29" s="228"/>
      <c r="L29" s="228"/>
      <c r="M29" s="228"/>
      <c r="N29" s="229"/>
      <c r="R29" s="236"/>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8"/>
      <c r="CB29" s="91"/>
      <c r="CD29" s="94"/>
    </row>
    <row r="30" spans="2:82" s="90" customFormat="1" ht="15" customHeight="1" x14ac:dyDescent="0.25">
      <c r="B30" s="83"/>
      <c r="C30" s="227"/>
      <c r="D30" s="228"/>
      <c r="E30" s="228"/>
      <c r="F30" s="228"/>
      <c r="G30" s="228"/>
      <c r="H30" s="228"/>
      <c r="I30" s="228"/>
      <c r="J30" s="228"/>
      <c r="K30" s="228"/>
      <c r="L30" s="228"/>
      <c r="M30" s="228"/>
      <c r="N30" s="229"/>
      <c r="R30" s="236"/>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8"/>
      <c r="CB30" s="91"/>
      <c r="CD30" s="94"/>
    </row>
    <row r="31" spans="2:82" s="90" customFormat="1" ht="15" customHeight="1" x14ac:dyDescent="0.25">
      <c r="B31" s="83"/>
      <c r="C31" s="227"/>
      <c r="D31" s="228"/>
      <c r="E31" s="228"/>
      <c r="F31" s="228"/>
      <c r="G31" s="228"/>
      <c r="H31" s="228"/>
      <c r="I31" s="228"/>
      <c r="J31" s="228"/>
      <c r="K31" s="228"/>
      <c r="L31" s="228"/>
      <c r="M31" s="228"/>
      <c r="N31" s="229"/>
      <c r="R31" s="236"/>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8"/>
      <c r="CB31" s="91"/>
      <c r="CD31" s="94"/>
    </row>
    <row r="32" spans="2:82" s="90" customFormat="1" ht="15" customHeight="1" thickBot="1" x14ac:dyDescent="0.3">
      <c r="B32" s="83"/>
      <c r="C32" s="227"/>
      <c r="D32" s="228"/>
      <c r="E32" s="228"/>
      <c r="F32" s="228"/>
      <c r="G32" s="228"/>
      <c r="H32" s="228"/>
      <c r="I32" s="228"/>
      <c r="J32" s="228"/>
      <c r="K32" s="228"/>
      <c r="L32" s="228"/>
      <c r="M32" s="228"/>
      <c r="N32" s="229"/>
      <c r="R32" s="236"/>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8"/>
      <c r="CB32" s="91"/>
      <c r="CD32" s="94"/>
    </row>
    <row r="33" spans="2:82" s="90" customFormat="1" ht="15" customHeight="1" x14ac:dyDescent="0.25">
      <c r="B33" s="83"/>
      <c r="C33" s="227"/>
      <c r="D33" s="228"/>
      <c r="E33" s="228"/>
      <c r="F33" s="228"/>
      <c r="G33" s="228"/>
      <c r="H33" s="228"/>
      <c r="I33" s="228"/>
      <c r="J33" s="228"/>
      <c r="K33" s="228"/>
      <c r="L33" s="228"/>
      <c r="M33" s="228"/>
      <c r="N33" s="229"/>
      <c r="R33" s="236"/>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8"/>
      <c r="BD33" s="189" t="s">
        <v>167</v>
      </c>
      <c r="BE33" s="190"/>
      <c r="BF33" s="190"/>
      <c r="BG33" s="190"/>
      <c r="BH33" s="190"/>
      <c r="BI33" s="190"/>
      <c r="BJ33" s="190"/>
      <c r="BK33" s="190"/>
      <c r="BL33" s="190"/>
      <c r="BM33" s="191"/>
      <c r="BN33" s="195" t="s">
        <v>168</v>
      </c>
      <c r="BO33" s="196"/>
      <c r="BP33" s="196"/>
      <c r="BQ33" s="196"/>
      <c r="BR33" s="196"/>
      <c r="BS33" s="196"/>
      <c r="BT33" s="197"/>
      <c r="BU33" s="195" t="s">
        <v>169</v>
      </c>
      <c r="BV33" s="196"/>
      <c r="BW33" s="196"/>
      <c r="BX33" s="196"/>
      <c r="BY33" s="196"/>
      <c r="BZ33" s="196"/>
      <c r="CA33" s="201"/>
      <c r="CB33" s="91"/>
      <c r="CD33" s="94"/>
    </row>
    <row r="34" spans="2:82" s="90" customFormat="1" ht="15" customHeight="1" thickBot="1" x14ac:dyDescent="0.3">
      <c r="B34" s="83"/>
      <c r="C34" s="227"/>
      <c r="D34" s="228"/>
      <c r="E34" s="228"/>
      <c r="F34" s="228"/>
      <c r="G34" s="228"/>
      <c r="H34" s="228"/>
      <c r="I34" s="228"/>
      <c r="J34" s="228"/>
      <c r="K34" s="228"/>
      <c r="L34" s="228"/>
      <c r="M34" s="228"/>
      <c r="N34" s="229"/>
      <c r="R34" s="236"/>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8"/>
      <c r="BD34" s="192"/>
      <c r="BE34" s="193"/>
      <c r="BF34" s="193"/>
      <c r="BG34" s="193"/>
      <c r="BH34" s="193"/>
      <c r="BI34" s="193"/>
      <c r="BJ34" s="193"/>
      <c r="BK34" s="193"/>
      <c r="BL34" s="193"/>
      <c r="BM34" s="194"/>
      <c r="BN34" s="198"/>
      <c r="BO34" s="199"/>
      <c r="BP34" s="199"/>
      <c r="BQ34" s="199"/>
      <c r="BR34" s="199"/>
      <c r="BS34" s="199"/>
      <c r="BT34" s="200"/>
      <c r="BU34" s="198"/>
      <c r="BV34" s="199"/>
      <c r="BW34" s="199"/>
      <c r="BX34" s="199"/>
      <c r="BY34" s="199"/>
      <c r="BZ34" s="199"/>
      <c r="CA34" s="202"/>
      <c r="CB34" s="91"/>
      <c r="CD34" s="94"/>
    </row>
    <row r="35" spans="2:82" s="90" customFormat="1" ht="14.45" customHeight="1" x14ac:dyDescent="0.25">
      <c r="B35" s="83"/>
      <c r="C35" s="227"/>
      <c r="D35" s="228"/>
      <c r="E35" s="228"/>
      <c r="F35" s="228"/>
      <c r="G35" s="228"/>
      <c r="H35" s="228"/>
      <c r="I35" s="228"/>
      <c r="J35" s="228"/>
      <c r="K35" s="228"/>
      <c r="L35" s="228"/>
      <c r="M35" s="228"/>
      <c r="N35" s="229"/>
      <c r="R35" s="236"/>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8"/>
      <c r="BD35" s="204" t="s">
        <v>170</v>
      </c>
      <c r="BE35" s="205"/>
      <c r="BF35" s="205"/>
      <c r="BG35" s="205"/>
      <c r="BH35" s="205"/>
      <c r="BI35" s="205"/>
      <c r="BJ35" s="205"/>
      <c r="BK35" s="205"/>
      <c r="BL35" s="205"/>
      <c r="BM35" s="206"/>
      <c r="BN35" s="210" t="s">
        <v>173</v>
      </c>
      <c r="BO35" s="205"/>
      <c r="BP35" s="205"/>
      <c r="BQ35" s="205"/>
      <c r="BR35" s="205"/>
      <c r="BS35" s="205"/>
      <c r="BT35" s="206"/>
      <c r="BU35" s="210" t="s">
        <v>172</v>
      </c>
      <c r="BV35" s="205"/>
      <c r="BW35" s="205"/>
      <c r="BX35" s="205"/>
      <c r="BY35" s="205"/>
      <c r="BZ35" s="205"/>
      <c r="CA35" s="214"/>
      <c r="CB35" s="91"/>
      <c r="CD35" s="94"/>
    </row>
    <row r="36" spans="2:82" s="90" customFormat="1" ht="15" customHeight="1" thickBot="1" x14ac:dyDescent="0.3">
      <c r="B36" s="83"/>
      <c r="C36" s="227"/>
      <c r="D36" s="228"/>
      <c r="E36" s="228"/>
      <c r="F36" s="228"/>
      <c r="G36" s="228"/>
      <c r="H36" s="228"/>
      <c r="I36" s="228"/>
      <c r="J36" s="228"/>
      <c r="K36" s="228"/>
      <c r="L36" s="228"/>
      <c r="M36" s="228"/>
      <c r="N36" s="229"/>
      <c r="R36" s="236"/>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8"/>
      <c r="BD36" s="207"/>
      <c r="BE36" s="208"/>
      <c r="BF36" s="208"/>
      <c r="BG36" s="208"/>
      <c r="BH36" s="208"/>
      <c r="BI36" s="208"/>
      <c r="BJ36" s="208"/>
      <c r="BK36" s="208"/>
      <c r="BL36" s="208"/>
      <c r="BM36" s="209"/>
      <c r="BN36" s="211"/>
      <c r="BO36" s="212"/>
      <c r="BP36" s="212"/>
      <c r="BQ36" s="212"/>
      <c r="BR36" s="212"/>
      <c r="BS36" s="212"/>
      <c r="BT36" s="213"/>
      <c r="BU36" s="211"/>
      <c r="BV36" s="212"/>
      <c r="BW36" s="212"/>
      <c r="BX36" s="212"/>
      <c r="BY36" s="212"/>
      <c r="BZ36" s="212"/>
      <c r="CA36" s="215"/>
      <c r="CB36" s="91"/>
      <c r="CD36" s="94"/>
    </row>
    <row r="37" spans="2:82" s="90" customFormat="1" ht="14.45" customHeight="1" x14ac:dyDescent="0.25">
      <c r="B37" s="83"/>
      <c r="C37" s="227"/>
      <c r="D37" s="228"/>
      <c r="E37" s="228"/>
      <c r="F37" s="228"/>
      <c r="G37" s="228"/>
      <c r="H37" s="228"/>
      <c r="I37" s="228"/>
      <c r="J37" s="228"/>
      <c r="K37" s="228"/>
      <c r="L37" s="228"/>
      <c r="M37" s="228"/>
      <c r="N37" s="229"/>
      <c r="R37" s="236"/>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8"/>
      <c r="BD37" s="204" t="s">
        <v>171</v>
      </c>
      <c r="BE37" s="205"/>
      <c r="BF37" s="205"/>
      <c r="BG37" s="205"/>
      <c r="BH37" s="205"/>
      <c r="BI37" s="205"/>
      <c r="BJ37" s="205"/>
      <c r="BK37" s="205"/>
      <c r="BL37" s="205"/>
      <c r="BM37" s="206"/>
      <c r="BN37" s="210" t="s">
        <v>172</v>
      </c>
      <c r="BO37" s="205"/>
      <c r="BP37" s="205"/>
      <c r="BQ37" s="205"/>
      <c r="BR37" s="205"/>
      <c r="BS37" s="205"/>
      <c r="BT37" s="206"/>
      <c r="BU37" s="210" t="s">
        <v>174</v>
      </c>
      <c r="BV37" s="205"/>
      <c r="BW37" s="205"/>
      <c r="BX37" s="205"/>
      <c r="BY37" s="205"/>
      <c r="BZ37" s="205"/>
      <c r="CA37" s="214"/>
      <c r="CB37" s="91"/>
      <c r="CD37" s="94"/>
    </row>
    <row r="38" spans="2:82" s="90" customFormat="1" ht="15" customHeight="1" thickBot="1" x14ac:dyDescent="0.3">
      <c r="B38" s="83"/>
      <c r="C38" s="227"/>
      <c r="D38" s="228"/>
      <c r="E38" s="228"/>
      <c r="F38" s="228"/>
      <c r="G38" s="228"/>
      <c r="H38" s="228"/>
      <c r="I38" s="228"/>
      <c r="J38" s="228"/>
      <c r="K38" s="228"/>
      <c r="L38" s="228"/>
      <c r="M38" s="228"/>
      <c r="N38" s="229"/>
      <c r="R38" s="236"/>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8"/>
      <c r="BD38" s="207"/>
      <c r="BE38" s="208"/>
      <c r="BF38" s="208"/>
      <c r="BG38" s="208"/>
      <c r="BH38" s="208"/>
      <c r="BI38" s="208"/>
      <c r="BJ38" s="208"/>
      <c r="BK38" s="208"/>
      <c r="BL38" s="208"/>
      <c r="BM38" s="209"/>
      <c r="BN38" s="211"/>
      <c r="BO38" s="212"/>
      <c r="BP38" s="212"/>
      <c r="BQ38" s="212"/>
      <c r="BR38" s="212"/>
      <c r="BS38" s="212"/>
      <c r="BT38" s="213"/>
      <c r="BU38" s="211"/>
      <c r="BV38" s="212"/>
      <c r="BW38" s="212"/>
      <c r="BX38" s="212"/>
      <c r="BY38" s="212"/>
      <c r="BZ38" s="212"/>
      <c r="CA38" s="215"/>
      <c r="CB38" s="91"/>
      <c r="CD38" s="94"/>
    </row>
    <row r="39" spans="2:82" s="90" customFormat="1" ht="14.45" customHeight="1" x14ac:dyDescent="0.25">
      <c r="B39" s="83"/>
      <c r="C39" s="227"/>
      <c r="D39" s="228"/>
      <c r="E39" s="228"/>
      <c r="F39" s="228"/>
      <c r="G39" s="228"/>
      <c r="H39" s="228"/>
      <c r="I39" s="228"/>
      <c r="J39" s="228"/>
      <c r="K39" s="228"/>
      <c r="L39" s="228"/>
      <c r="M39" s="228"/>
      <c r="N39" s="229"/>
      <c r="R39" s="236"/>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8"/>
      <c r="BD39" s="218" t="s">
        <v>175</v>
      </c>
      <c r="BE39" s="219"/>
      <c r="BF39" s="219"/>
      <c r="BG39" s="219"/>
      <c r="BH39" s="219"/>
      <c r="BI39" s="219"/>
      <c r="BJ39" s="219"/>
      <c r="BK39" s="219"/>
      <c r="BL39" s="219"/>
      <c r="BM39" s="219"/>
      <c r="BN39" s="219" t="s">
        <v>176</v>
      </c>
      <c r="BO39" s="219"/>
      <c r="BP39" s="219"/>
      <c r="BQ39" s="219"/>
      <c r="BR39" s="219"/>
      <c r="BS39" s="219"/>
      <c r="BT39" s="219"/>
      <c r="BU39" s="219"/>
      <c r="BV39" s="219"/>
      <c r="BW39" s="219"/>
      <c r="BX39" s="219"/>
      <c r="BY39" s="219"/>
      <c r="BZ39" s="219"/>
      <c r="CA39" s="224"/>
      <c r="CB39" s="91"/>
      <c r="CD39" s="94"/>
    </row>
    <row r="40" spans="2:82" s="90" customFormat="1" ht="14.45" customHeight="1" x14ac:dyDescent="0.25">
      <c r="B40" s="83"/>
      <c r="C40" s="227"/>
      <c r="D40" s="228"/>
      <c r="E40" s="228"/>
      <c r="F40" s="228"/>
      <c r="G40" s="228"/>
      <c r="H40" s="228"/>
      <c r="I40" s="228"/>
      <c r="J40" s="228"/>
      <c r="K40" s="228"/>
      <c r="L40" s="228"/>
      <c r="M40" s="228"/>
      <c r="N40" s="229"/>
      <c r="R40" s="236"/>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8"/>
      <c r="BD40" s="220"/>
      <c r="BE40" s="221"/>
      <c r="BF40" s="221"/>
      <c r="BG40" s="221"/>
      <c r="BH40" s="221"/>
      <c r="BI40" s="221"/>
      <c r="BJ40" s="221"/>
      <c r="BK40" s="221"/>
      <c r="BL40" s="221"/>
      <c r="BM40" s="221"/>
      <c r="BN40" s="221"/>
      <c r="BO40" s="221"/>
      <c r="BP40" s="221"/>
      <c r="BQ40" s="221"/>
      <c r="BR40" s="221"/>
      <c r="BS40" s="221"/>
      <c r="BT40" s="221"/>
      <c r="BU40" s="221"/>
      <c r="BV40" s="221"/>
      <c r="BW40" s="221"/>
      <c r="BX40" s="221"/>
      <c r="BY40" s="221"/>
      <c r="BZ40" s="221"/>
      <c r="CA40" s="225"/>
      <c r="CB40" s="91"/>
      <c r="CD40" s="94"/>
    </row>
    <row r="41" spans="2:82" s="90" customFormat="1" ht="15" customHeight="1" x14ac:dyDescent="0.25">
      <c r="B41" s="95"/>
      <c r="C41" s="227"/>
      <c r="D41" s="228"/>
      <c r="E41" s="228"/>
      <c r="F41" s="228"/>
      <c r="G41" s="228"/>
      <c r="H41" s="228"/>
      <c r="I41" s="228"/>
      <c r="J41" s="228"/>
      <c r="K41" s="228"/>
      <c r="L41" s="228"/>
      <c r="M41" s="228"/>
      <c r="N41" s="229"/>
      <c r="R41" s="236"/>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8"/>
      <c r="BD41" s="220"/>
      <c r="BE41" s="221"/>
      <c r="BF41" s="221"/>
      <c r="BG41" s="221"/>
      <c r="BH41" s="221"/>
      <c r="BI41" s="221"/>
      <c r="BJ41" s="221"/>
      <c r="BK41" s="221"/>
      <c r="BL41" s="221"/>
      <c r="BM41" s="221"/>
      <c r="BN41" s="221"/>
      <c r="BO41" s="221"/>
      <c r="BP41" s="221"/>
      <c r="BQ41" s="221"/>
      <c r="BR41" s="221"/>
      <c r="BS41" s="221"/>
      <c r="BT41" s="221"/>
      <c r="BU41" s="221"/>
      <c r="BV41" s="221"/>
      <c r="BW41" s="221"/>
      <c r="BX41" s="221"/>
      <c r="BY41" s="221"/>
      <c r="BZ41" s="221"/>
      <c r="CA41" s="225"/>
      <c r="CB41" s="91"/>
      <c r="CD41" s="96"/>
    </row>
    <row r="42" spans="2:82" s="90" customFormat="1" ht="14.45" customHeight="1" x14ac:dyDescent="0.25">
      <c r="B42" s="95"/>
      <c r="C42" s="227"/>
      <c r="D42" s="228"/>
      <c r="E42" s="228"/>
      <c r="F42" s="228"/>
      <c r="G42" s="228"/>
      <c r="H42" s="228"/>
      <c r="I42" s="228"/>
      <c r="J42" s="228"/>
      <c r="K42" s="228"/>
      <c r="L42" s="228"/>
      <c r="M42" s="228"/>
      <c r="N42" s="229"/>
      <c r="R42" s="236"/>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8"/>
      <c r="BD42" s="220"/>
      <c r="BE42" s="221"/>
      <c r="BF42" s="221"/>
      <c r="BG42" s="221"/>
      <c r="BH42" s="221"/>
      <c r="BI42" s="221"/>
      <c r="BJ42" s="221"/>
      <c r="BK42" s="221"/>
      <c r="BL42" s="221"/>
      <c r="BM42" s="221"/>
      <c r="BN42" s="221"/>
      <c r="BO42" s="221"/>
      <c r="BP42" s="221"/>
      <c r="BQ42" s="221"/>
      <c r="BR42" s="221"/>
      <c r="BS42" s="221"/>
      <c r="BT42" s="221"/>
      <c r="BU42" s="221"/>
      <c r="BV42" s="221"/>
      <c r="BW42" s="221"/>
      <c r="BX42" s="221"/>
      <c r="BY42" s="221"/>
      <c r="BZ42" s="221"/>
      <c r="CA42" s="225"/>
      <c r="CB42" s="91"/>
      <c r="CD42" s="96"/>
    </row>
    <row r="43" spans="2:82" s="90" customFormat="1" ht="18.75" customHeight="1" thickBot="1" x14ac:dyDescent="0.3">
      <c r="B43" s="99"/>
      <c r="C43" s="227"/>
      <c r="D43" s="228"/>
      <c r="E43" s="228"/>
      <c r="F43" s="228"/>
      <c r="G43" s="228"/>
      <c r="H43" s="228"/>
      <c r="I43" s="228"/>
      <c r="J43" s="228"/>
      <c r="K43" s="228"/>
      <c r="L43" s="228"/>
      <c r="M43" s="228"/>
      <c r="N43" s="229"/>
      <c r="R43" s="236"/>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8"/>
      <c r="BD43" s="222"/>
      <c r="BE43" s="223"/>
      <c r="BF43" s="223"/>
      <c r="BG43" s="223"/>
      <c r="BH43" s="223"/>
      <c r="BI43" s="223"/>
      <c r="BJ43" s="223"/>
      <c r="BK43" s="223"/>
      <c r="BL43" s="223"/>
      <c r="BM43" s="223"/>
      <c r="BN43" s="223"/>
      <c r="BO43" s="223"/>
      <c r="BP43" s="223"/>
      <c r="BQ43" s="223"/>
      <c r="BR43" s="223"/>
      <c r="BS43" s="223"/>
      <c r="BT43" s="223"/>
      <c r="BU43" s="223"/>
      <c r="BV43" s="223"/>
      <c r="BW43" s="223"/>
      <c r="BX43" s="223"/>
      <c r="BY43" s="223"/>
      <c r="BZ43" s="223"/>
      <c r="CA43" s="226"/>
      <c r="CB43" s="91"/>
      <c r="CD43" s="100"/>
    </row>
    <row r="44" spans="2:82" s="90" customFormat="1" ht="14.45" customHeight="1" x14ac:dyDescent="0.25">
      <c r="B44" s="99"/>
      <c r="C44" s="227"/>
      <c r="D44" s="228"/>
      <c r="E44" s="228"/>
      <c r="F44" s="228"/>
      <c r="G44" s="228"/>
      <c r="H44" s="228"/>
      <c r="I44" s="228"/>
      <c r="J44" s="228"/>
      <c r="K44" s="228"/>
      <c r="L44" s="228"/>
      <c r="M44" s="228"/>
      <c r="N44" s="229"/>
      <c r="R44" s="236"/>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8"/>
      <c r="BD44" s="251" t="s">
        <v>177</v>
      </c>
      <c r="BE44" s="252"/>
      <c r="BF44" s="252"/>
      <c r="BG44" s="252"/>
      <c r="BH44" s="252"/>
      <c r="BI44" s="252"/>
      <c r="BJ44" s="252"/>
      <c r="BK44" s="252"/>
      <c r="BL44" s="252"/>
      <c r="BM44" s="252"/>
      <c r="BN44" s="252"/>
      <c r="BO44" s="252"/>
      <c r="BP44" s="252"/>
      <c r="BQ44" s="252"/>
      <c r="BR44" s="252"/>
      <c r="BS44" s="252"/>
      <c r="BT44" s="252"/>
      <c r="BU44" s="252"/>
      <c r="BV44" s="252"/>
      <c r="BW44" s="252"/>
      <c r="BX44" s="252"/>
      <c r="BY44" s="252"/>
      <c r="BZ44" s="252"/>
      <c r="CA44" s="252"/>
      <c r="CB44" s="91"/>
      <c r="CD44" s="100"/>
    </row>
    <row r="45" spans="2:82" s="90" customFormat="1" ht="14.45" customHeight="1" x14ac:dyDescent="0.25">
      <c r="B45" s="99"/>
      <c r="C45" s="227"/>
      <c r="D45" s="228"/>
      <c r="E45" s="228"/>
      <c r="F45" s="228"/>
      <c r="G45" s="228"/>
      <c r="H45" s="228"/>
      <c r="I45" s="228"/>
      <c r="J45" s="228"/>
      <c r="K45" s="228"/>
      <c r="L45" s="228"/>
      <c r="M45" s="228"/>
      <c r="N45" s="229"/>
      <c r="R45" s="236"/>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8"/>
      <c r="BD45" s="253"/>
      <c r="BE45" s="253"/>
      <c r="BF45" s="253"/>
      <c r="BG45" s="253"/>
      <c r="BH45" s="253"/>
      <c r="BI45" s="253"/>
      <c r="BJ45" s="253"/>
      <c r="BK45" s="253"/>
      <c r="BL45" s="253"/>
      <c r="BM45" s="253"/>
      <c r="BN45" s="253"/>
      <c r="BO45" s="253"/>
      <c r="BP45" s="253"/>
      <c r="BQ45" s="253"/>
      <c r="BR45" s="253"/>
      <c r="BS45" s="253"/>
      <c r="BT45" s="253"/>
      <c r="BU45" s="253"/>
      <c r="BV45" s="253"/>
      <c r="BW45" s="253"/>
      <c r="BX45" s="253"/>
      <c r="BY45" s="253"/>
      <c r="BZ45" s="253"/>
      <c r="CA45" s="253"/>
      <c r="CB45" s="91"/>
      <c r="CD45" s="100"/>
    </row>
    <row r="46" spans="2:82" s="90" customFormat="1" ht="15" customHeight="1" thickBot="1" x14ac:dyDescent="0.3">
      <c r="B46" s="99"/>
      <c r="C46" s="230"/>
      <c r="D46" s="231"/>
      <c r="E46" s="231"/>
      <c r="F46" s="231"/>
      <c r="G46" s="231"/>
      <c r="H46" s="231"/>
      <c r="I46" s="231"/>
      <c r="J46" s="231"/>
      <c r="K46" s="231"/>
      <c r="L46" s="231"/>
      <c r="M46" s="231"/>
      <c r="N46" s="232"/>
      <c r="R46" s="239"/>
      <c r="S46" s="240"/>
      <c r="T46" s="240"/>
      <c r="U46" s="240"/>
      <c r="V46" s="240"/>
      <c r="W46" s="240"/>
      <c r="X46" s="240"/>
      <c r="Y46" s="240"/>
      <c r="Z46" s="240"/>
      <c r="AA46" s="240"/>
      <c r="AB46" s="240"/>
      <c r="AC46" s="240"/>
      <c r="AD46" s="240"/>
      <c r="AE46" s="240"/>
      <c r="AF46" s="240"/>
      <c r="AG46" s="240"/>
      <c r="AH46" s="240"/>
      <c r="AI46" s="240"/>
      <c r="AJ46" s="240"/>
      <c r="AK46" s="240"/>
      <c r="AL46" s="240"/>
      <c r="AM46" s="240"/>
      <c r="AN46" s="240"/>
      <c r="AO46" s="240"/>
      <c r="AP46" s="240"/>
      <c r="AQ46" s="240"/>
      <c r="AR46" s="240"/>
      <c r="AS46" s="240"/>
      <c r="AT46" s="240"/>
      <c r="AU46" s="240"/>
      <c r="AV46" s="240"/>
      <c r="AW46" s="240"/>
      <c r="AX46" s="240"/>
      <c r="AY46" s="241"/>
      <c r="BY46" s="101"/>
      <c r="CB46" s="91"/>
      <c r="CD46" s="100"/>
    </row>
    <row r="47" spans="2:82" s="90" customFormat="1" ht="15.75" thickBot="1" x14ac:dyDescent="0.3">
      <c r="B47" s="99"/>
      <c r="C47" s="101"/>
      <c r="D47" s="101"/>
      <c r="E47" s="101"/>
      <c r="F47" s="101"/>
      <c r="G47" s="101"/>
      <c r="H47" s="101"/>
      <c r="I47" s="101"/>
      <c r="J47" s="101"/>
      <c r="K47" s="101"/>
      <c r="L47" s="101"/>
      <c r="M47" s="101"/>
      <c r="N47" s="101"/>
      <c r="Z47" s="100"/>
      <c r="AA47" s="100"/>
      <c r="AN47" s="101"/>
      <c r="AO47" s="101"/>
      <c r="AP47" s="101"/>
      <c r="AQ47" s="101"/>
      <c r="AR47" s="101"/>
      <c r="AS47" s="101"/>
      <c r="AT47" s="101"/>
      <c r="BY47" s="101"/>
      <c r="CB47" s="91"/>
      <c r="CD47" s="97"/>
    </row>
    <row r="48" spans="2:82" s="90" customFormat="1" ht="18.75" customHeight="1" x14ac:dyDescent="0.25">
      <c r="B48" s="99"/>
      <c r="C48" s="186" t="s">
        <v>115</v>
      </c>
      <c r="D48" s="187"/>
      <c r="E48" s="187"/>
      <c r="F48" s="187"/>
      <c r="G48" s="187"/>
      <c r="H48" s="187"/>
      <c r="I48" s="187"/>
      <c r="J48" s="187"/>
      <c r="K48" s="187"/>
      <c r="L48" s="187"/>
      <c r="M48" s="187"/>
      <c r="N48" s="188"/>
      <c r="R48" s="242" t="s">
        <v>35</v>
      </c>
      <c r="S48" s="243"/>
      <c r="T48" s="243"/>
      <c r="U48" s="243"/>
      <c r="V48" s="243"/>
      <c r="W48" s="243"/>
      <c r="X48" s="243"/>
      <c r="Y48" s="243"/>
      <c r="Z48" s="243"/>
      <c r="AA48" s="243"/>
      <c r="AB48" s="243"/>
      <c r="AC48" s="243"/>
      <c r="AD48" s="243"/>
      <c r="AE48" s="243"/>
      <c r="AF48" s="243"/>
      <c r="AG48" s="243"/>
      <c r="AH48" s="243"/>
      <c r="AI48" s="243"/>
      <c r="AJ48" s="243"/>
      <c r="AK48" s="243"/>
      <c r="AL48" s="243"/>
      <c r="AM48" s="243"/>
      <c r="AN48" s="243"/>
      <c r="AO48" s="243"/>
      <c r="AP48" s="243"/>
      <c r="AQ48" s="243"/>
      <c r="AR48" s="243"/>
      <c r="AS48" s="243"/>
      <c r="AT48" s="243"/>
      <c r="AU48" s="243"/>
      <c r="AV48" s="243"/>
      <c r="AW48" s="243"/>
      <c r="AX48" s="243"/>
      <c r="AY48" s="244"/>
      <c r="BY48" s="101"/>
      <c r="CB48" s="91"/>
      <c r="CD48" s="97"/>
    </row>
    <row r="49" spans="2:82" s="90" customFormat="1" x14ac:dyDescent="0.25">
      <c r="B49" s="99"/>
      <c r="C49" s="227"/>
      <c r="D49" s="228"/>
      <c r="E49" s="228"/>
      <c r="F49" s="228"/>
      <c r="G49" s="228"/>
      <c r="H49" s="228"/>
      <c r="I49" s="228"/>
      <c r="J49" s="228"/>
      <c r="K49" s="228"/>
      <c r="L49" s="228"/>
      <c r="M49" s="228"/>
      <c r="N49" s="229"/>
      <c r="R49" s="245"/>
      <c r="S49" s="246"/>
      <c r="T49" s="246"/>
      <c r="U49" s="246"/>
      <c r="V49" s="246"/>
      <c r="W49" s="246"/>
      <c r="X49" s="246"/>
      <c r="Y49" s="246"/>
      <c r="Z49" s="246"/>
      <c r="AA49" s="246"/>
      <c r="AB49" s="246"/>
      <c r="AC49" s="246"/>
      <c r="AD49" s="246"/>
      <c r="AE49" s="246"/>
      <c r="AF49" s="246"/>
      <c r="AG49" s="246"/>
      <c r="AH49" s="246"/>
      <c r="AI49" s="246"/>
      <c r="AJ49" s="246"/>
      <c r="AK49" s="246"/>
      <c r="AL49" s="246"/>
      <c r="AM49" s="246"/>
      <c r="AN49" s="246"/>
      <c r="AO49" s="246"/>
      <c r="AP49" s="246"/>
      <c r="AQ49" s="246"/>
      <c r="AR49" s="246"/>
      <c r="AS49" s="246"/>
      <c r="AT49" s="246"/>
      <c r="AU49" s="246"/>
      <c r="AV49" s="246"/>
      <c r="AW49" s="246"/>
      <c r="AX49" s="246"/>
      <c r="AY49" s="247"/>
      <c r="BY49" s="101"/>
      <c r="CB49" s="91"/>
      <c r="CD49" s="97"/>
    </row>
    <row r="50" spans="2:82" s="90" customFormat="1" x14ac:dyDescent="0.25">
      <c r="B50" s="99"/>
      <c r="C50" s="227"/>
      <c r="D50" s="228"/>
      <c r="E50" s="228"/>
      <c r="F50" s="228"/>
      <c r="G50" s="228"/>
      <c r="H50" s="228"/>
      <c r="I50" s="228"/>
      <c r="J50" s="228"/>
      <c r="K50" s="228"/>
      <c r="L50" s="228"/>
      <c r="M50" s="228"/>
      <c r="N50" s="229"/>
      <c r="R50" s="245"/>
      <c r="S50" s="246"/>
      <c r="T50" s="246"/>
      <c r="U50" s="246"/>
      <c r="V50" s="246"/>
      <c r="W50" s="246"/>
      <c r="X50" s="246"/>
      <c r="Y50" s="246"/>
      <c r="Z50" s="246"/>
      <c r="AA50" s="246"/>
      <c r="AB50" s="246"/>
      <c r="AC50" s="246"/>
      <c r="AD50" s="246"/>
      <c r="AE50" s="246"/>
      <c r="AF50" s="246"/>
      <c r="AG50" s="246"/>
      <c r="AH50" s="246"/>
      <c r="AI50" s="246"/>
      <c r="AJ50" s="246"/>
      <c r="AK50" s="246"/>
      <c r="AL50" s="246"/>
      <c r="AM50" s="246"/>
      <c r="AN50" s="246"/>
      <c r="AO50" s="246"/>
      <c r="AP50" s="246"/>
      <c r="AQ50" s="246"/>
      <c r="AR50" s="246"/>
      <c r="AS50" s="246"/>
      <c r="AT50" s="246"/>
      <c r="AU50" s="246"/>
      <c r="AV50" s="246"/>
      <c r="AW50" s="246"/>
      <c r="AX50" s="246"/>
      <c r="AY50" s="247"/>
      <c r="BY50" s="101"/>
      <c r="CB50" s="91"/>
      <c r="CD50" s="97"/>
    </row>
    <row r="51" spans="2:82" s="90" customFormat="1" ht="14.45" customHeight="1" x14ac:dyDescent="0.25">
      <c r="B51" s="99"/>
      <c r="C51" s="227"/>
      <c r="D51" s="228"/>
      <c r="E51" s="228"/>
      <c r="F51" s="228"/>
      <c r="G51" s="228"/>
      <c r="H51" s="228"/>
      <c r="I51" s="228"/>
      <c r="J51" s="228"/>
      <c r="K51" s="228"/>
      <c r="L51" s="228"/>
      <c r="M51" s="228"/>
      <c r="N51" s="229"/>
      <c r="R51" s="245"/>
      <c r="S51" s="246"/>
      <c r="T51" s="246"/>
      <c r="U51" s="246"/>
      <c r="V51" s="246"/>
      <c r="W51" s="246"/>
      <c r="X51" s="246"/>
      <c r="Y51" s="246"/>
      <c r="Z51" s="246"/>
      <c r="AA51" s="246"/>
      <c r="AB51" s="246"/>
      <c r="AC51" s="246"/>
      <c r="AD51" s="246"/>
      <c r="AE51" s="246"/>
      <c r="AF51" s="246"/>
      <c r="AG51" s="246"/>
      <c r="AH51" s="246"/>
      <c r="AI51" s="246"/>
      <c r="AJ51" s="246"/>
      <c r="AK51" s="246"/>
      <c r="AL51" s="246"/>
      <c r="AM51" s="246"/>
      <c r="AN51" s="246"/>
      <c r="AO51" s="246"/>
      <c r="AP51" s="246"/>
      <c r="AQ51" s="246"/>
      <c r="AR51" s="246"/>
      <c r="AS51" s="246"/>
      <c r="AT51" s="246"/>
      <c r="AU51" s="246"/>
      <c r="AV51" s="246"/>
      <c r="AW51" s="246"/>
      <c r="AX51" s="246"/>
      <c r="AY51" s="247"/>
      <c r="BY51" s="101"/>
      <c r="CB51" s="91"/>
      <c r="CD51" s="97"/>
    </row>
    <row r="52" spans="2:82" s="90" customFormat="1" x14ac:dyDescent="0.25">
      <c r="B52" s="99"/>
      <c r="C52" s="227"/>
      <c r="D52" s="228"/>
      <c r="E52" s="228"/>
      <c r="F52" s="228"/>
      <c r="G52" s="228"/>
      <c r="H52" s="228"/>
      <c r="I52" s="228"/>
      <c r="J52" s="228"/>
      <c r="K52" s="228"/>
      <c r="L52" s="228"/>
      <c r="M52" s="228"/>
      <c r="N52" s="229"/>
      <c r="R52" s="245"/>
      <c r="S52" s="246"/>
      <c r="T52" s="246"/>
      <c r="U52" s="246"/>
      <c r="V52" s="246"/>
      <c r="W52" s="246"/>
      <c r="X52" s="246"/>
      <c r="Y52" s="246"/>
      <c r="Z52" s="246"/>
      <c r="AA52" s="246"/>
      <c r="AB52" s="246"/>
      <c r="AC52" s="246"/>
      <c r="AD52" s="246"/>
      <c r="AE52" s="246"/>
      <c r="AF52" s="246"/>
      <c r="AG52" s="246"/>
      <c r="AH52" s="246"/>
      <c r="AI52" s="246"/>
      <c r="AJ52" s="246"/>
      <c r="AK52" s="246"/>
      <c r="AL52" s="246"/>
      <c r="AM52" s="246"/>
      <c r="AN52" s="246"/>
      <c r="AO52" s="246"/>
      <c r="AP52" s="246"/>
      <c r="AQ52" s="246"/>
      <c r="AR52" s="246"/>
      <c r="AS52" s="246"/>
      <c r="AT52" s="246"/>
      <c r="AU52" s="246"/>
      <c r="AV52" s="246"/>
      <c r="AW52" s="246"/>
      <c r="AX52" s="246"/>
      <c r="AY52" s="247"/>
      <c r="BY52" s="101"/>
      <c r="CB52" s="91"/>
      <c r="CD52" s="97"/>
    </row>
    <row r="53" spans="2:82" s="90" customFormat="1" ht="14.45" customHeight="1" x14ac:dyDescent="0.25">
      <c r="B53" s="99"/>
      <c r="C53" s="227"/>
      <c r="D53" s="228"/>
      <c r="E53" s="228"/>
      <c r="F53" s="228"/>
      <c r="G53" s="228"/>
      <c r="H53" s="228"/>
      <c r="I53" s="228"/>
      <c r="J53" s="228"/>
      <c r="K53" s="228"/>
      <c r="L53" s="228"/>
      <c r="M53" s="228"/>
      <c r="N53" s="229"/>
      <c r="R53" s="245"/>
      <c r="S53" s="246"/>
      <c r="T53" s="246"/>
      <c r="U53" s="246"/>
      <c r="V53" s="246"/>
      <c r="W53" s="246"/>
      <c r="X53" s="246"/>
      <c r="Y53" s="246"/>
      <c r="Z53" s="246"/>
      <c r="AA53" s="246"/>
      <c r="AB53" s="246"/>
      <c r="AC53" s="246"/>
      <c r="AD53" s="246"/>
      <c r="AE53" s="246"/>
      <c r="AF53" s="246"/>
      <c r="AG53" s="246"/>
      <c r="AH53" s="246"/>
      <c r="AI53" s="246"/>
      <c r="AJ53" s="246"/>
      <c r="AK53" s="246"/>
      <c r="AL53" s="246"/>
      <c r="AM53" s="246"/>
      <c r="AN53" s="246"/>
      <c r="AO53" s="246"/>
      <c r="AP53" s="246"/>
      <c r="AQ53" s="246"/>
      <c r="AR53" s="246"/>
      <c r="AS53" s="246"/>
      <c r="AT53" s="246"/>
      <c r="AU53" s="246"/>
      <c r="AV53" s="246"/>
      <c r="AW53" s="246"/>
      <c r="AX53" s="246"/>
      <c r="AY53" s="247"/>
      <c r="BY53" s="101"/>
      <c r="CB53" s="91"/>
      <c r="CD53" s="97"/>
    </row>
    <row r="54" spans="2:82" s="90" customFormat="1" x14ac:dyDescent="0.25">
      <c r="B54" s="99"/>
      <c r="C54" s="227"/>
      <c r="D54" s="228"/>
      <c r="E54" s="228"/>
      <c r="F54" s="228"/>
      <c r="G54" s="228"/>
      <c r="H54" s="228"/>
      <c r="I54" s="228"/>
      <c r="J54" s="228"/>
      <c r="K54" s="228"/>
      <c r="L54" s="228"/>
      <c r="M54" s="228"/>
      <c r="N54" s="229"/>
      <c r="R54" s="245"/>
      <c r="S54" s="246"/>
      <c r="T54" s="246"/>
      <c r="U54" s="246"/>
      <c r="V54" s="246"/>
      <c r="W54" s="246"/>
      <c r="X54" s="246"/>
      <c r="Y54" s="246"/>
      <c r="Z54" s="246"/>
      <c r="AA54" s="246"/>
      <c r="AB54" s="246"/>
      <c r="AC54" s="246"/>
      <c r="AD54" s="246"/>
      <c r="AE54" s="246"/>
      <c r="AF54" s="246"/>
      <c r="AG54" s="246"/>
      <c r="AH54" s="246"/>
      <c r="AI54" s="246"/>
      <c r="AJ54" s="246"/>
      <c r="AK54" s="246"/>
      <c r="AL54" s="246"/>
      <c r="AM54" s="246"/>
      <c r="AN54" s="246"/>
      <c r="AO54" s="246"/>
      <c r="AP54" s="246"/>
      <c r="AQ54" s="246"/>
      <c r="AR54" s="246"/>
      <c r="AS54" s="246"/>
      <c r="AT54" s="246"/>
      <c r="AU54" s="246"/>
      <c r="AV54" s="246"/>
      <c r="AW54" s="246"/>
      <c r="AX54" s="246"/>
      <c r="AY54" s="247"/>
      <c r="BY54" s="101"/>
      <c r="CB54" s="91"/>
      <c r="CD54" s="97"/>
    </row>
    <row r="55" spans="2:82" s="90" customFormat="1" ht="15.75" thickBot="1" x14ac:dyDescent="0.3">
      <c r="B55" s="99"/>
      <c r="C55" s="230"/>
      <c r="D55" s="231"/>
      <c r="E55" s="231"/>
      <c r="F55" s="231"/>
      <c r="G55" s="231"/>
      <c r="H55" s="231"/>
      <c r="I55" s="231"/>
      <c r="J55" s="231"/>
      <c r="K55" s="231"/>
      <c r="L55" s="231"/>
      <c r="M55" s="231"/>
      <c r="N55" s="232"/>
      <c r="R55" s="248"/>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c r="AU55" s="249"/>
      <c r="AV55" s="249"/>
      <c r="AW55" s="249"/>
      <c r="AX55" s="249"/>
      <c r="AY55" s="250"/>
      <c r="BY55" s="101"/>
      <c r="CB55" s="91"/>
      <c r="CD55" s="97"/>
    </row>
    <row r="56" spans="2:82" s="90" customFormat="1" ht="15.75" thickBot="1" x14ac:dyDescent="0.3">
      <c r="B56" s="102"/>
      <c r="C56" s="103"/>
      <c r="D56" s="103"/>
      <c r="E56" s="103"/>
      <c r="F56" s="103"/>
      <c r="G56" s="103"/>
      <c r="H56" s="103"/>
      <c r="I56" s="103"/>
      <c r="J56" s="103"/>
      <c r="K56" s="103"/>
      <c r="L56" s="103"/>
      <c r="M56" s="103"/>
      <c r="N56" s="103"/>
      <c r="O56" s="103"/>
      <c r="P56" s="103"/>
      <c r="Q56" s="103"/>
      <c r="R56" s="103"/>
      <c r="S56" s="103"/>
      <c r="T56" s="103"/>
      <c r="U56" s="103"/>
      <c r="V56" s="103"/>
      <c r="W56" s="104"/>
      <c r="X56" s="104"/>
      <c r="Y56" s="104"/>
      <c r="Z56" s="105"/>
      <c r="AA56" s="105"/>
      <c r="AB56" s="105"/>
      <c r="AC56" s="105"/>
      <c r="AD56" s="105"/>
      <c r="AE56" s="105"/>
      <c r="AF56" s="105"/>
      <c r="AG56" s="105"/>
      <c r="AH56" s="105"/>
      <c r="AI56" s="105"/>
      <c r="AJ56" s="105"/>
      <c r="AK56" s="105"/>
      <c r="AL56" s="105"/>
      <c r="AM56" s="105"/>
      <c r="AN56" s="105"/>
      <c r="AO56" s="105"/>
      <c r="AP56" s="105"/>
      <c r="AQ56" s="105"/>
      <c r="AR56" s="105"/>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6"/>
    </row>
    <row r="57" spans="2:82" s="90" customFormat="1" ht="15.75" thickBot="1" x14ac:dyDescent="0.3">
      <c r="B57" s="93"/>
      <c r="C57" s="77"/>
      <c r="D57" s="77"/>
      <c r="E57" s="77"/>
      <c r="F57" s="77"/>
      <c r="G57" s="77"/>
      <c r="H57" s="77"/>
      <c r="I57" s="77"/>
    </row>
    <row r="58" spans="2:82" s="90" customFormat="1" ht="18" customHeight="1" x14ac:dyDescent="0.25">
      <c r="B58" s="178" t="s">
        <v>36</v>
      </c>
      <c r="C58" s="179"/>
      <c r="D58" s="179"/>
      <c r="E58" s="179"/>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180"/>
    </row>
    <row r="59" spans="2:82" s="90" customFormat="1" ht="5.25" customHeight="1" x14ac:dyDescent="0.25">
      <c r="B59" s="92"/>
      <c r="C59" s="77"/>
      <c r="D59" s="77"/>
      <c r="E59" s="77"/>
      <c r="F59" s="77"/>
      <c r="G59" s="77"/>
      <c r="H59" s="77"/>
      <c r="I59" s="77"/>
      <c r="CB59" s="91"/>
    </row>
    <row r="60" spans="2:82" s="90" customFormat="1" ht="15.75" x14ac:dyDescent="0.25">
      <c r="B60" s="107"/>
      <c r="C60" s="77"/>
      <c r="D60" s="77"/>
      <c r="F60" s="108"/>
      <c r="G60" s="108"/>
      <c r="H60" s="108"/>
      <c r="I60" s="108"/>
      <c r="J60" s="108"/>
      <c r="M60" s="110" t="s">
        <v>37</v>
      </c>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U60" s="110"/>
      <c r="AV60" s="110"/>
      <c r="AW60" s="110"/>
      <c r="AX60" s="110" t="s">
        <v>165</v>
      </c>
      <c r="AY60" s="110"/>
      <c r="AZ60" s="110"/>
      <c r="BA60" s="110"/>
      <c r="BB60" s="110"/>
      <c r="BG60" s="109"/>
      <c r="BI60" s="109"/>
      <c r="BJ60" s="109"/>
      <c r="BK60" s="109"/>
      <c r="BL60" s="109"/>
      <c r="BM60" s="109"/>
      <c r="BN60" s="109"/>
      <c r="BO60" s="109"/>
      <c r="BP60" s="109"/>
      <c r="BQ60" s="109"/>
      <c r="BR60" s="109"/>
      <c r="BS60" s="109"/>
      <c r="BT60" s="109"/>
      <c r="BU60" s="109"/>
      <c r="BV60" s="109"/>
      <c r="BW60" s="109"/>
      <c r="BX60" s="109"/>
      <c r="BY60" s="109"/>
      <c r="BZ60" s="109"/>
      <c r="CA60" s="109"/>
      <c r="CB60" s="111"/>
    </row>
    <row r="61" spans="2:82" s="90" customFormat="1" ht="5.25" customHeight="1" x14ac:dyDescent="0.25">
      <c r="B61" s="92"/>
      <c r="C61" s="77"/>
      <c r="D61" s="77"/>
      <c r="F61" s="98"/>
      <c r="G61" s="98"/>
      <c r="H61" s="98"/>
      <c r="I61" s="98"/>
      <c r="J61" s="98"/>
      <c r="K61" s="98"/>
      <c r="L61" s="98"/>
      <c r="M61" s="98"/>
      <c r="N61" s="98"/>
      <c r="O61" s="98"/>
      <c r="CB61" s="91"/>
    </row>
    <row r="62" spans="2:82" s="90" customFormat="1" ht="14.45" customHeight="1" x14ac:dyDescent="0.25">
      <c r="B62" s="92"/>
      <c r="C62" s="77"/>
      <c r="D62" s="77"/>
      <c r="M62" s="176" t="s">
        <v>38</v>
      </c>
      <c r="N62" s="176"/>
      <c r="O62" s="176"/>
      <c r="P62" s="176"/>
      <c r="Q62" s="176"/>
      <c r="R62" s="176"/>
      <c r="S62" s="176"/>
      <c r="T62" s="176"/>
      <c r="U62" s="176"/>
      <c r="V62" s="176"/>
      <c r="W62" s="176"/>
      <c r="X62" s="176"/>
      <c r="Y62" s="176"/>
      <c r="Z62" s="176"/>
      <c r="AA62" s="176"/>
      <c r="AB62" s="176"/>
      <c r="AC62" s="176"/>
      <c r="AD62" s="176"/>
      <c r="AE62" s="176"/>
      <c r="AF62" s="176"/>
      <c r="AG62" s="176"/>
      <c r="AH62" s="176"/>
      <c r="AI62" s="176"/>
      <c r="AJ62" s="176"/>
      <c r="AK62" s="176"/>
      <c r="AL62" s="176"/>
      <c r="AM62" s="176"/>
      <c r="AN62" s="176"/>
      <c r="AO62" s="176"/>
      <c r="AP62" s="176"/>
      <c r="AQ62" s="176"/>
      <c r="AR62" s="176"/>
      <c r="AS62" s="176"/>
      <c r="AT62" s="176"/>
      <c r="AU62" s="176"/>
      <c r="AV62" s="216"/>
      <c r="AW62" s="216"/>
      <c r="AX62" s="216"/>
      <c r="AY62" s="176" t="s">
        <v>184</v>
      </c>
      <c r="AZ62" s="176"/>
      <c r="BA62" s="176"/>
      <c r="BB62" s="176"/>
      <c r="BC62" s="176"/>
      <c r="BD62" s="176"/>
      <c r="BE62" s="176"/>
      <c r="BF62" s="176"/>
      <c r="BG62" s="176"/>
      <c r="BH62" s="176"/>
      <c r="BI62" s="176"/>
      <c r="BJ62" s="176"/>
      <c r="BK62" s="176"/>
      <c r="BL62" s="176"/>
      <c r="BM62" s="176"/>
      <c r="BN62" s="176"/>
      <c r="BO62" s="176"/>
      <c r="BP62" s="176"/>
      <c r="BQ62" s="176"/>
      <c r="BR62" s="176"/>
      <c r="BS62" s="176"/>
      <c r="BT62" s="176"/>
      <c r="BU62" s="176"/>
      <c r="BV62" s="176"/>
      <c r="BW62" s="176"/>
      <c r="BX62" s="176"/>
      <c r="BY62" s="176"/>
      <c r="BZ62" s="176"/>
      <c r="CA62" s="176"/>
      <c r="CB62" s="112"/>
    </row>
    <row r="63" spans="2:82" s="90" customFormat="1" ht="14.45" customHeight="1" x14ac:dyDescent="0.25">
      <c r="B63" s="92"/>
      <c r="C63" s="77"/>
      <c r="D63" s="77"/>
      <c r="M63" s="176"/>
      <c r="N63" s="176"/>
      <c r="O63" s="176"/>
      <c r="P63" s="176"/>
      <c r="Q63" s="176"/>
      <c r="R63" s="176"/>
      <c r="S63" s="176"/>
      <c r="T63" s="176"/>
      <c r="U63" s="176"/>
      <c r="V63" s="176"/>
      <c r="W63" s="176"/>
      <c r="X63" s="176"/>
      <c r="Y63" s="176"/>
      <c r="Z63" s="176"/>
      <c r="AA63" s="176"/>
      <c r="AB63" s="176"/>
      <c r="AC63" s="176"/>
      <c r="AD63" s="176"/>
      <c r="AE63" s="176"/>
      <c r="AF63" s="176"/>
      <c r="AG63" s="176"/>
      <c r="AH63" s="176"/>
      <c r="AI63" s="176"/>
      <c r="AJ63" s="176"/>
      <c r="AK63" s="176"/>
      <c r="AL63" s="176"/>
      <c r="AM63" s="176"/>
      <c r="AN63" s="176"/>
      <c r="AO63" s="176"/>
      <c r="AP63" s="176"/>
      <c r="AQ63" s="176"/>
      <c r="AR63" s="176"/>
      <c r="AS63" s="176"/>
      <c r="AT63" s="176"/>
      <c r="AU63" s="176"/>
      <c r="AV63" s="216"/>
      <c r="AW63" s="216"/>
      <c r="AX63" s="216"/>
      <c r="AY63" s="176"/>
      <c r="AZ63" s="176"/>
      <c r="BA63" s="176"/>
      <c r="BB63" s="176"/>
      <c r="BC63" s="176"/>
      <c r="BD63" s="176"/>
      <c r="BE63" s="176"/>
      <c r="BF63" s="176"/>
      <c r="BG63" s="176"/>
      <c r="BH63" s="176"/>
      <c r="BI63" s="176"/>
      <c r="BJ63" s="176"/>
      <c r="BK63" s="176"/>
      <c r="BL63" s="176"/>
      <c r="BM63" s="176"/>
      <c r="BN63" s="176"/>
      <c r="BO63" s="176"/>
      <c r="BP63" s="176"/>
      <c r="BQ63" s="176"/>
      <c r="BR63" s="176"/>
      <c r="BS63" s="176"/>
      <c r="BT63" s="176"/>
      <c r="BU63" s="176"/>
      <c r="BV63" s="176"/>
      <c r="BW63" s="176"/>
      <c r="BX63" s="176"/>
      <c r="BY63" s="176"/>
      <c r="BZ63" s="176"/>
      <c r="CA63" s="176"/>
      <c r="CB63" s="112"/>
    </row>
    <row r="64" spans="2:82" s="90" customFormat="1" ht="14.45" customHeight="1" x14ac:dyDescent="0.25">
      <c r="B64" s="92"/>
      <c r="C64" s="77"/>
      <c r="D64" s="77"/>
      <c r="M64" s="176"/>
      <c r="N64" s="176"/>
      <c r="O64" s="176"/>
      <c r="P64" s="176"/>
      <c r="Q64" s="176"/>
      <c r="R64" s="176"/>
      <c r="S64" s="176"/>
      <c r="T64" s="176"/>
      <c r="U64" s="176"/>
      <c r="V64" s="176"/>
      <c r="W64" s="176"/>
      <c r="X64" s="176"/>
      <c r="Y64" s="176"/>
      <c r="Z64" s="176"/>
      <c r="AA64" s="176"/>
      <c r="AB64" s="176"/>
      <c r="AC64" s="176"/>
      <c r="AD64" s="176"/>
      <c r="AE64" s="176"/>
      <c r="AF64" s="176"/>
      <c r="AG64" s="176"/>
      <c r="AH64" s="176"/>
      <c r="AI64" s="176"/>
      <c r="AJ64" s="176"/>
      <c r="AK64" s="176"/>
      <c r="AL64" s="176"/>
      <c r="AM64" s="176"/>
      <c r="AN64" s="176"/>
      <c r="AO64" s="176"/>
      <c r="AP64" s="176"/>
      <c r="AQ64" s="176"/>
      <c r="AR64" s="176"/>
      <c r="AS64" s="176"/>
      <c r="AT64" s="176"/>
      <c r="AU64" s="176"/>
      <c r="AV64" s="216"/>
      <c r="AW64" s="216"/>
      <c r="AX64" s="216"/>
      <c r="AY64" s="176"/>
      <c r="AZ64" s="176"/>
      <c r="BA64" s="176"/>
      <c r="BB64" s="176"/>
      <c r="BC64" s="176"/>
      <c r="BD64" s="176"/>
      <c r="BE64" s="176"/>
      <c r="BF64" s="176"/>
      <c r="BG64" s="176"/>
      <c r="BH64" s="176"/>
      <c r="BI64" s="176"/>
      <c r="BJ64" s="176"/>
      <c r="BK64" s="176"/>
      <c r="BL64" s="176"/>
      <c r="BM64" s="176"/>
      <c r="BN64" s="176"/>
      <c r="BO64" s="176"/>
      <c r="BP64" s="176"/>
      <c r="BQ64" s="176"/>
      <c r="BR64" s="176"/>
      <c r="BS64" s="176"/>
      <c r="BT64" s="176"/>
      <c r="BU64" s="176"/>
      <c r="BV64" s="176"/>
      <c r="BW64" s="176"/>
      <c r="BX64" s="176"/>
      <c r="BY64" s="176"/>
      <c r="BZ64" s="176"/>
      <c r="CA64" s="176"/>
      <c r="CB64" s="112"/>
    </row>
    <row r="65" spans="2:80" s="90" customFormat="1" x14ac:dyDescent="0.25">
      <c r="B65" s="92"/>
      <c r="C65" s="77"/>
      <c r="D65" s="77"/>
      <c r="M65" s="176"/>
      <c r="N65" s="176"/>
      <c r="O65" s="176"/>
      <c r="P65" s="176"/>
      <c r="Q65" s="176"/>
      <c r="R65" s="176"/>
      <c r="S65" s="176"/>
      <c r="T65" s="176"/>
      <c r="U65" s="176"/>
      <c r="V65" s="176"/>
      <c r="W65" s="176"/>
      <c r="X65" s="176"/>
      <c r="Y65" s="176"/>
      <c r="Z65" s="176"/>
      <c r="AA65" s="176"/>
      <c r="AB65" s="176"/>
      <c r="AC65" s="176"/>
      <c r="AD65" s="176"/>
      <c r="AE65" s="176"/>
      <c r="AF65" s="176"/>
      <c r="AG65" s="176"/>
      <c r="AH65" s="176"/>
      <c r="AI65" s="176"/>
      <c r="AJ65" s="176"/>
      <c r="AK65" s="176"/>
      <c r="AL65" s="176"/>
      <c r="AM65" s="176"/>
      <c r="AN65" s="176"/>
      <c r="AO65" s="176"/>
      <c r="AP65" s="176"/>
      <c r="AQ65" s="176"/>
      <c r="AR65" s="176"/>
      <c r="AS65" s="176"/>
      <c r="AT65" s="176"/>
      <c r="AU65" s="176"/>
      <c r="AV65" s="216"/>
      <c r="AW65" s="216"/>
      <c r="AX65" s="216"/>
      <c r="AY65" s="176"/>
      <c r="AZ65" s="176"/>
      <c r="BA65" s="176"/>
      <c r="BB65" s="176"/>
      <c r="BC65" s="176"/>
      <c r="BD65" s="176"/>
      <c r="BE65" s="176"/>
      <c r="BF65" s="176"/>
      <c r="BG65" s="176"/>
      <c r="BH65" s="176"/>
      <c r="BI65" s="176"/>
      <c r="BJ65" s="176"/>
      <c r="BK65" s="176"/>
      <c r="BL65" s="176"/>
      <c r="BM65" s="176"/>
      <c r="BN65" s="176"/>
      <c r="BO65" s="176"/>
      <c r="BP65" s="176"/>
      <c r="BQ65" s="176"/>
      <c r="BR65" s="176"/>
      <c r="BS65" s="176"/>
      <c r="BT65" s="176"/>
      <c r="BU65" s="176"/>
      <c r="BV65" s="176"/>
      <c r="BW65" s="176"/>
      <c r="BX65" s="176"/>
      <c r="BY65" s="176"/>
      <c r="BZ65" s="176"/>
      <c r="CA65" s="176"/>
      <c r="CB65" s="112"/>
    </row>
    <row r="66" spans="2:80" s="90" customFormat="1" x14ac:dyDescent="0.25">
      <c r="B66" s="92"/>
      <c r="C66" s="77"/>
      <c r="D66" s="77"/>
      <c r="F66"/>
      <c r="M66" s="176"/>
      <c r="N66" s="176"/>
      <c r="O66" s="176"/>
      <c r="P66" s="176"/>
      <c r="Q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216"/>
      <c r="AW66" s="216"/>
      <c r="AX66" s="216"/>
      <c r="AY66" s="176"/>
      <c r="AZ66" s="176"/>
      <c r="BA66" s="176"/>
      <c r="BB66" s="176"/>
      <c r="BC66" s="176"/>
      <c r="BD66" s="176"/>
      <c r="BE66" s="176"/>
      <c r="BF66" s="176"/>
      <c r="BG66" s="176"/>
      <c r="BH66" s="176"/>
      <c r="BI66" s="176"/>
      <c r="BJ66" s="176"/>
      <c r="BK66" s="176"/>
      <c r="BL66" s="176"/>
      <c r="BM66" s="176"/>
      <c r="BN66" s="176"/>
      <c r="BO66" s="176"/>
      <c r="BP66" s="176"/>
      <c r="BQ66" s="176"/>
      <c r="BR66" s="176"/>
      <c r="BS66" s="176"/>
      <c r="BT66" s="176"/>
      <c r="BU66" s="176"/>
      <c r="BV66" s="176"/>
      <c r="BW66" s="176"/>
      <c r="BX66" s="176"/>
      <c r="BY66" s="176"/>
      <c r="BZ66" s="176"/>
      <c r="CA66" s="176"/>
      <c r="CB66" s="112"/>
    </row>
    <row r="67" spans="2:80" s="90" customFormat="1" x14ac:dyDescent="0.25">
      <c r="B67" s="92"/>
      <c r="C67" s="77"/>
      <c r="D67" s="77"/>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216"/>
      <c r="AW67" s="216"/>
      <c r="AX67" s="216"/>
      <c r="AY67" s="176"/>
      <c r="AZ67" s="176"/>
      <c r="BA67" s="176"/>
      <c r="BB67" s="176"/>
      <c r="BC67" s="176"/>
      <c r="BD67" s="176"/>
      <c r="BE67" s="176"/>
      <c r="BF67" s="176"/>
      <c r="BG67" s="176"/>
      <c r="BH67" s="176"/>
      <c r="BI67" s="176"/>
      <c r="BJ67" s="176"/>
      <c r="BK67" s="176"/>
      <c r="BL67" s="176"/>
      <c r="BM67" s="176"/>
      <c r="BN67" s="176"/>
      <c r="BO67" s="176"/>
      <c r="BP67" s="176"/>
      <c r="BQ67" s="176"/>
      <c r="BR67" s="176"/>
      <c r="BS67" s="176"/>
      <c r="BT67" s="176"/>
      <c r="BU67" s="176"/>
      <c r="BV67" s="176"/>
      <c r="BW67" s="176"/>
      <c r="BX67" s="176"/>
      <c r="BY67" s="176"/>
      <c r="BZ67" s="176"/>
      <c r="CA67" s="176"/>
      <c r="CB67" s="112"/>
    </row>
    <row r="68" spans="2:80" s="90" customFormat="1" x14ac:dyDescent="0.25">
      <c r="B68" s="92"/>
      <c r="C68" s="77"/>
      <c r="D68" s="77"/>
      <c r="M68" s="176"/>
      <c r="N68" s="176"/>
      <c r="O68" s="176"/>
      <c r="P68" s="176"/>
      <c r="Q68" s="176"/>
      <c r="R68" s="176"/>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6"/>
      <c r="AV68" s="216"/>
      <c r="AW68" s="216"/>
      <c r="AX68" s="216"/>
      <c r="AY68" s="176"/>
      <c r="AZ68" s="176"/>
      <c r="BA68" s="176"/>
      <c r="BB68" s="176"/>
      <c r="BC68" s="176"/>
      <c r="BD68" s="176"/>
      <c r="BE68" s="176"/>
      <c r="BF68" s="176"/>
      <c r="BG68" s="176"/>
      <c r="BH68" s="176"/>
      <c r="BI68" s="176"/>
      <c r="BJ68" s="176"/>
      <c r="BK68" s="176"/>
      <c r="BL68" s="176"/>
      <c r="BM68" s="176"/>
      <c r="BN68" s="176"/>
      <c r="BO68" s="176"/>
      <c r="BP68" s="176"/>
      <c r="BQ68" s="176"/>
      <c r="BR68" s="176"/>
      <c r="BS68" s="176"/>
      <c r="BT68" s="176"/>
      <c r="BU68" s="176"/>
      <c r="BV68" s="176"/>
      <c r="BW68" s="176"/>
      <c r="BX68" s="176"/>
      <c r="BY68" s="176"/>
      <c r="BZ68" s="176"/>
      <c r="CA68" s="176"/>
      <c r="CB68" s="112"/>
    </row>
    <row r="69" spans="2:80" s="90" customFormat="1" x14ac:dyDescent="0.25">
      <c r="B69" s="92"/>
      <c r="C69" s="77"/>
      <c r="D69" s="77"/>
      <c r="M69" s="176"/>
      <c r="N69" s="176"/>
      <c r="O69" s="176"/>
      <c r="P69" s="176"/>
      <c r="Q69" s="176"/>
      <c r="R69" s="176"/>
      <c r="S69" s="176"/>
      <c r="T69" s="176"/>
      <c r="U69" s="176"/>
      <c r="V69" s="176"/>
      <c r="W69" s="176"/>
      <c r="X69" s="176"/>
      <c r="Y69" s="176"/>
      <c r="Z69" s="176"/>
      <c r="AA69" s="176"/>
      <c r="AB69" s="176"/>
      <c r="AC69" s="176"/>
      <c r="AD69" s="176"/>
      <c r="AE69" s="176"/>
      <c r="AF69" s="176"/>
      <c r="AG69" s="176"/>
      <c r="AH69" s="176"/>
      <c r="AI69" s="176"/>
      <c r="AJ69" s="176"/>
      <c r="AK69" s="176"/>
      <c r="AL69" s="176"/>
      <c r="AM69" s="176"/>
      <c r="AN69" s="176"/>
      <c r="AO69" s="176"/>
      <c r="AP69" s="176"/>
      <c r="AQ69" s="176"/>
      <c r="AR69" s="176"/>
      <c r="AS69" s="176"/>
      <c r="AT69" s="176"/>
      <c r="AU69" s="176"/>
      <c r="AV69" s="216"/>
      <c r="AW69" s="216"/>
      <c r="AX69" s="216"/>
      <c r="AY69" s="176"/>
      <c r="AZ69" s="176"/>
      <c r="BA69" s="176"/>
      <c r="BB69" s="176"/>
      <c r="BC69" s="176"/>
      <c r="BD69" s="176"/>
      <c r="BE69" s="176"/>
      <c r="BF69" s="176"/>
      <c r="BG69" s="176"/>
      <c r="BH69" s="176"/>
      <c r="BI69" s="176"/>
      <c r="BJ69" s="176"/>
      <c r="BK69" s="176"/>
      <c r="BL69" s="176"/>
      <c r="BM69" s="176"/>
      <c r="BN69" s="176"/>
      <c r="BO69" s="176"/>
      <c r="BP69" s="176"/>
      <c r="BQ69" s="176"/>
      <c r="BR69" s="176"/>
      <c r="BS69" s="176"/>
      <c r="BT69" s="176"/>
      <c r="BU69" s="176"/>
      <c r="BV69" s="176"/>
      <c r="BW69" s="176"/>
      <c r="BX69" s="176"/>
      <c r="BY69" s="176"/>
      <c r="BZ69" s="176"/>
      <c r="CA69" s="176"/>
      <c r="CB69" s="112"/>
    </row>
    <row r="70" spans="2:80" s="90" customFormat="1" x14ac:dyDescent="0.25">
      <c r="B70" s="92"/>
      <c r="C70" s="77"/>
      <c r="D70" s="77"/>
      <c r="M70" s="176"/>
      <c r="N70" s="176"/>
      <c r="O70" s="176"/>
      <c r="P70" s="176"/>
      <c r="Q70" s="176"/>
      <c r="R70" s="176"/>
      <c r="S70" s="176"/>
      <c r="T70" s="176"/>
      <c r="U70" s="176"/>
      <c r="V70" s="176"/>
      <c r="W70" s="176"/>
      <c r="X70" s="176"/>
      <c r="Y70" s="176"/>
      <c r="Z70" s="176"/>
      <c r="AA70" s="176"/>
      <c r="AB70" s="176"/>
      <c r="AC70" s="176"/>
      <c r="AD70" s="176"/>
      <c r="AE70" s="176"/>
      <c r="AF70" s="176"/>
      <c r="AG70" s="176"/>
      <c r="AH70" s="176"/>
      <c r="AI70" s="176"/>
      <c r="AJ70" s="176"/>
      <c r="AK70" s="176"/>
      <c r="AL70" s="176"/>
      <c r="AM70" s="176"/>
      <c r="AN70" s="176"/>
      <c r="AO70" s="176"/>
      <c r="AP70" s="176"/>
      <c r="AQ70" s="176"/>
      <c r="AR70" s="176"/>
      <c r="AS70" s="176"/>
      <c r="AT70" s="176"/>
      <c r="AU70" s="176"/>
      <c r="AV70" s="216"/>
      <c r="AW70" s="216"/>
      <c r="AX70" s="216"/>
      <c r="AY70" s="176"/>
      <c r="AZ70" s="176"/>
      <c r="BA70" s="176"/>
      <c r="BB70" s="176"/>
      <c r="BC70" s="176"/>
      <c r="BD70" s="176"/>
      <c r="BE70" s="176"/>
      <c r="BF70" s="176"/>
      <c r="BG70" s="176"/>
      <c r="BH70" s="176"/>
      <c r="BI70" s="176"/>
      <c r="BJ70" s="176"/>
      <c r="BK70" s="176"/>
      <c r="BL70" s="176"/>
      <c r="BM70" s="176"/>
      <c r="BN70" s="176"/>
      <c r="BO70" s="176"/>
      <c r="BP70" s="176"/>
      <c r="BQ70" s="176"/>
      <c r="BR70" s="176"/>
      <c r="BS70" s="176"/>
      <c r="BT70" s="176"/>
      <c r="BU70" s="176"/>
      <c r="BV70" s="176"/>
      <c r="BW70" s="176"/>
      <c r="BX70" s="176"/>
      <c r="BY70" s="176"/>
      <c r="BZ70" s="176"/>
      <c r="CA70" s="176"/>
      <c r="CB70" s="112"/>
    </row>
    <row r="71" spans="2:80" s="90" customFormat="1" x14ac:dyDescent="0.25">
      <c r="B71" s="92"/>
      <c r="C71" s="77"/>
      <c r="D71" s="77"/>
      <c r="M71" s="176"/>
      <c r="N71" s="176"/>
      <c r="O71" s="176"/>
      <c r="P71" s="176"/>
      <c r="Q71" s="176"/>
      <c r="R71" s="176"/>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c r="AR71" s="176"/>
      <c r="AS71" s="176"/>
      <c r="AT71" s="176"/>
      <c r="AU71" s="176"/>
      <c r="AV71" s="216"/>
      <c r="AW71" s="216"/>
      <c r="AX71" s="216"/>
      <c r="AY71" s="176"/>
      <c r="AZ71" s="176"/>
      <c r="BA71" s="176"/>
      <c r="BB71" s="176"/>
      <c r="BC71" s="176"/>
      <c r="BD71" s="176"/>
      <c r="BE71" s="176"/>
      <c r="BF71" s="176"/>
      <c r="BG71" s="176"/>
      <c r="BH71" s="176"/>
      <c r="BI71" s="176"/>
      <c r="BJ71" s="176"/>
      <c r="BK71" s="176"/>
      <c r="BL71" s="176"/>
      <c r="BM71" s="176"/>
      <c r="BN71" s="176"/>
      <c r="BO71" s="176"/>
      <c r="BP71" s="176"/>
      <c r="BQ71" s="176"/>
      <c r="BR71" s="176"/>
      <c r="BS71" s="176"/>
      <c r="BT71" s="176"/>
      <c r="BU71" s="176"/>
      <c r="BV71" s="176"/>
      <c r="BW71" s="176"/>
      <c r="BX71" s="176"/>
      <c r="BY71" s="176"/>
      <c r="BZ71" s="176"/>
      <c r="CA71" s="176"/>
      <c r="CB71" s="112"/>
    </row>
    <row r="72" spans="2:80" s="90" customFormat="1" x14ac:dyDescent="0.25">
      <c r="B72" s="92"/>
      <c r="C72" s="77"/>
      <c r="D72" s="77"/>
      <c r="M72" s="176"/>
      <c r="N72" s="176"/>
      <c r="O72" s="176"/>
      <c r="P72" s="176"/>
      <c r="Q72" s="176"/>
      <c r="R72" s="176"/>
      <c r="S72" s="176"/>
      <c r="T72" s="176"/>
      <c r="U72" s="176"/>
      <c r="V72" s="176"/>
      <c r="W72" s="176"/>
      <c r="X72" s="176"/>
      <c r="Y72" s="176"/>
      <c r="Z72" s="176"/>
      <c r="AA72" s="176"/>
      <c r="AB72" s="176"/>
      <c r="AC72" s="176"/>
      <c r="AD72" s="176"/>
      <c r="AE72" s="176"/>
      <c r="AF72" s="176"/>
      <c r="AG72" s="176"/>
      <c r="AH72" s="176"/>
      <c r="AI72" s="176"/>
      <c r="AJ72" s="176"/>
      <c r="AK72" s="176"/>
      <c r="AL72" s="176"/>
      <c r="AM72" s="176"/>
      <c r="AN72" s="176"/>
      <c r="AO72" s="176"/>
      <c r="AP72" s="176"/>
      <c r="AQ72" s="176"/>
      <c r="AR72" s="176"/>
      <c r="AS72" s="176"/>
      <c r="AT72" s="176"/>
      <c r="AU72" s="176"/>
      <c r="AV72" s="216"/>
      <c r="AW72" s="216"/>
      <c r="AX72" s="216"/>
      <c r="AY72" s="176"/>
      <c r="AZ72" s="176"/>
      <c r="BA72" s="176"/>
      <c r="BB72" s="176"/>
      <c r="BC72" s="176"/>
      <c r="BD72" s="176"/>
      <c r="BE72" s="176"/>
      <c r="BF72" s="176"/>
      <c r="BG72" s="176"/>
      <c r="BH72" s="176"/>
      <c r="BI72" s="176"/>
      <c r="BJ72" s="176"/>
      <c r="BK72" s="176"/>
      <c r="BL72" s="176"/>
      <c r="BM72" s="176"/>
      <c r="BN72" s="176"/>
      <c r="BO72" s="176"/>
      <c r="BP72" s="176"/>
      <c r="BQ72" s="176"/>
      <c r="BR72" s="176"/>
      <c r="BS72" s="176"/>
      <c r="BT72" s="176"/>
      <c r="BU72" s="176"/>
      <c r="BV72" s="176"/>
      <c r="BW72" s="176"/>
      <c r="BX72" s="176"/>
      <c r="BY72" s="176"/>
      <c r="BZ72" s="176"/>
      <c r="CA72" s="176"/>
      <c r="CB72" s="112"/>
    </row>
    <row r="73" spans="2:80" s="90" customFormat="1" ht="15.75" thickBot="1" x14ac:dyDescent="0.3">
      <c r="B73" s="113"/>
      <c r="C73" s="114"/>
      <c r="D73" s="114"/>
      <c r="E73" s="104"/>
      <c r="F73" s="104"/>
      <c r="G73" s="104"/>
      <c r="H73" s="104"/>
      <c r="I73" s="104"/>
      <c r="J73" s="104"/>
      <c r="K73" s="104"/>
      <c r="L73" s="104"/>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217"/>
      <c r="AW73" s="217"/>
      <c r="AX73" s="217"/>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15"/>
    </row>
    <row r="74" spans="2:80" s="90" customFormat="1" ht="15.75" thickBot="1" x14ac:dyDescent="0.3">
      <c r="B74" s="93"/>
      <c r="C74" s="77"/>
      <c r="D74" s="77"/>
      <c r="E74" s="77"/>
      <c r="F74" s="77"/>
      <c r="G74" s="77"/>
      <c r="H74" s="77"/>
      <c r="I74" s="77"/>
      <c r="M74" s="90" t="s">
        <v>21</v>
      </c>
    </row>
    <row r="75" spans="2:80" s="90" customFormat="1" ht="18" customHeight="1" x14ac:dyDescent="0.25">
      <c r="B75" s="178" t="s">
        <v>39</v>
      </c>
      <c r="C75" s="179"/>
      <c r="D75" s="179"/>
      <c r="E75" s="179"/>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c r="BV75" s="179"/>
      <c r="BW75" s="179"/>
      <c r="BX75" s="179"/>
      <c r="BY75" s="179"/>
      <c r="BZ75" s="179"/>
      <c r="CA75" s="179"/>
      <c r="CB75" s="180"/>
    </row>
    <row r="76" spans="2:80" s="90" customFormat="1" ht="5.25" customHeight="1" x14ac:dyDescent="0.25">
      <c r="B76" s="92"/>
      <c r="C76" s="77"/>
      <c r="D76" s="77"/>
      <c r="E76" s="77"/>
      <c r="F76" s="77"/>
      <c r="G76" s="77"/>
      <c r="H76" s="77"/>
      <c r="I76" s="77"/>
      <c r="CB76" s="91"/>
    </row>
    <row r="77" spans="2:80" s="90" customFormat="1" ht="14.45" customHeight="1" x14ac:dyDescent="0.25">
      <c r="B77" s="254" t="s">
        <v>40</v>
      </c>
      <c r="C77" s="255"/>
      <c r="D77" s="255"/>
      <c r="E77" s="255"/>
      <c r="F77" s="255"/>
      <c r="G77" s="255"/>
      <c r="H77" s="255"/>
      <c r="I77" s="255"/>
      <c r="J77" s="255"/>
      <c r="K77" s="255"/>
      <c r="L77" s="255"/>
      <c r="M77" s="255"/>
      <c r="N77" s="255"/>
      <c r="O77" s="255"/>
      <c r="P77" s="255"/>
      <c r="Q77" s="255"/>
      <c r="R77" s="255"/>
      <c r="S77" s="255"/>
      <c r="T77" s="255"/>
      <c r="U77" s="255"/>
      <c r="V77" s="255"/>
      <c r="W77" s="255"/>
      <c r="X77" s="110"/>
      <c r="Y77" s="255" t="s">
        <v>42</v>
      </c>
      <c r="Z77" s="255"/>
      <c r="AA77" s="255"/>
      <c r="AB77" s="255"/>
      <c r="AC77" s="255"/>
      <c r="AD77" s="255"/>
      <c r="AE77" s="255"/>
      <c r="AF77" s="255"/>
      <c r="AG77" s="255"/>
      <c r="AH77" s="255"/>
      <c r="AI77" s="255"/>
      <c r="AJ77" s="255"/>
      <c r="AK77" s="255"/>
      <c r="AL77" s="255"/>
      <c r="AM77" s="255"/>
      <c r="AN77" s="255"/>
      <c r="AO77" s="255"/>
      <c r="AP77" s="255"/>
      <c r="AQ77" s="255"/>
      <c r="AR77" s="110"/>
      <c r="AS77" s="255" t="s">
        <v>44</v>
      </c>
      <c r="AT77" s="255"/>
      <c r="AU77" s="255"/>
      <c r="AV77" s="255"/>
      <c r="AW77" s="255"/>
      <c r="AX77" s="255"/>
      <c r="AY77" s="255"/>
      <c r="AZ77" s="255"/>
      <c r="BA77" s="255"/>
      <c r="BB77" s="255"/>
      <c r="BC77" s="255"/>
      <c r="BD77" s="255"/>
      <c r="BE77" s="255"/>
      <c r="BF77" s="255"/>
      <c r="BG77" s="255"/>
      <c r="BH77" s="255"/>
      <c r="BI77" s="255"/>
      <c r="BJ77" s="110"/>
      <c r="BK77" s="255" t="s">
        <v>45</v>
      </c>
      <c r="BL77" s="255"/>
      <c r="BM77" s="255"/>
      <c r="BN77" s="255"/>
      <c r="BO77" s="255"/>
      <c r="BP77" s="255"/>
      <c r="BQ77" s="255"/>
      <c r="BR77" s="255"/>
      <c r="BS77" s="255"/>
      <c r="BT77" s="255"/>
      <c r="BU77" s="255"/>
      <c r="BV77" s="255"/>
      <c r="BW77" s="255"/>
      <c r="BX77" s="255"/>
      <c r="BY77" s="255"/>
      <c r="BZ77" s="255"/>
      <c r="CA77" s="255"/>
      <c r="CB77" s="259"/>
    </row>
    <row r="78" spans="2:80" s="90" customFormat="1" ht="15" customHeight="1" x14ac:dyDescent="0.25">
      <c r="B78" s="256" t="s">
        <v>41</v>
      </c>
      <c r="C78" s="257"/>
      <c r="D78" s="257"/>
      <c r="E78" s="257"/>
      <c r="F78" s="257"/>
      <c r="G78" s="257"/>
      <c r="H78" s="257"/>
      <c r="I78" s="257"/>
      <c r="J78" s="257"/>
      <c r="K78" s="257"/>
      <c r="L78" s="257"/>
      <c r="M78" s="257"/>
      <c r="N78" s="257"/>
      <c r="O78" s="257"/>
      <c r="P78" s="257"/>
      <c r="Q78" s="257"/>
      <c r="R78" s="257"/>
      <c r="S78" s="257"/>
      <c r="T78" s="257"/>
      <c r="U78" s="257"/>
      <c r="V78" s="257"/>
      <c r="W78" s="257"/>
      <c r="X78"/>
      <c r="Y78" s="258" t="s">
        <v>43</v>
      </c>
      <c r="Z78" s="258"/>
      <c r="AA78" s="258"/>
      <c r="AB78" s="258"/>
      <c r="AC78" s="258"/>
      <c r="AD78" s="258"/>
      <c r="AE78" s="258"/>
      <c r="AF78" s="258"/>
      <c r="AG78" s="258"/>
      <c r="AH78" s="258"/>
      <c r="AI78" s="258"/>
      <c r="AJ78" s="258"/>
      <c r="AK78" s="258"/>
      <c r="AL78" s="258"/>
      <c r="AM78" s="258"/>
      <c r="AN78" s="258"/>
      <c r="AO78" s="258"/>
      <c r="AP78" s="258"/>
      <c r="AQ78" s="258"/>
      <c r="AR78" s="6"/>
      <c r="AS78" s="258" t="s">
        <v>47</v>
      </c>
      <c r="AT78" s="258"/>
      <c r="AU78" s="258"/>
      <c r="AV78" s="258"/>
      <c r="AW78" s="258"/>
      <c r="AX78" s="258"/>
      <c r="AY78" s="258"/>
      <c r="AZ78" s="258"/>
      <c r="BA78" s="258"/>
      <c r="BB78" s="258"/>
      <c r="BC78" s="258"/>
      <c r="BD78" s="258"/>
      <c r="BE78" s="258"/>
      <c r="BF78" s="258"/>
      <c r="BG78" s="258"/>
      <c r="BH78" s="258"/>
      <c r="BI78" s="258"/>
      <c r="BJ78"/>
      <c r="BK78" s="257" t="s">
        <v>46</v>
      </c>
      <c r="BL78" s="257"/>
      <c r="BM78" s="257"/>
      <c r="BN78" s="257"/>
      <c r="BO78" s="257"/>
      <c r="BP78" s="257"/>
      <c r="BQ78" s="257"/>
      <c r="BR78" s="257"/>
      <c r="BS78" s="257"/>
      <c r="BT78" s="257"/>
      <c r="BU78" s="257"/>
      <c r="BV78" s="257"/>
      <c r="BW78" s="257"/>
      <c r="BX78" s="257"/>
      <c r="BY78" s="257"/>
      <c r="BZ78" s="257"/>
      <c r="CA78" s="257"/>
      <c r="CB78" s="260"/>
    </row>
    <row r="79" spans="2:80" s="90" customFormat="1" ht="15" customHeight="1" x14ac:dyDescent="0.25">
      <c r="B79" s="256" t="s">
        <v>4</v>
      </c>
      <c r="C79" s="257"/>
      <c r="D79" s="257"/>
      <c r="E79" s="257"/>
      <c r="F79" s="257"/>
      <c r="G79" s="257"/>
      <c r="H79" s="257"/>
      <c r="I79" s="257"/>
      <c r="J79" s="257"/>
      <c r="K79" s="257"/>
      <c r="L79" s="257"/>
      <c r="M79" s="257"/>
      <c r="N79" s="257"/>
      <c r="O79" s="257"/>
      <c r="P79" s="257"/>
      <c r="Q79" s="257"/>
      <c r="R79" s="257"/>
      <c r="S79" s="257"/>
      <c r="T79" s="257"/>
      <c r="U79" s="257"/>
      <c r="V79" s="257"/>
      <c r="W79" s="257"/>
      <c r="X79"/>
      <c r="Y79" s="258" t="s">
        <v>5</v>
      </c>
      <c r="Z79" s="258"/>
      <c r="AA79" s="258"/>
      <c r="AB79" s="258"/>
      <c r="AC79" s="258"/>
      <c r="AD79" s="258"/>
      <c r="AE79" s="258"/>
      <c r="AF79" s="258"/>
      <c r="AG79" s="258"/>
      <c r="AH79" s="258"/>
      <c r="AI79" s="258"/>
      <c r="AJ79" s="258"/>
      <c r="AK79" s="258"/>
      <c r="AL79" s="258"/>
      <c r="AM79" s="258"/>
      <c r="AN79" s="258"/>
      <c r="AO79" s="258"/>
      <c r="AP79" s="258"/>
      <c r="AQ79" s="258"/>
      <c r="AR79" s="6"/>
      <c r="AS79" s="258" t="s">
        <v>23</v>
      </c>
      <c r="AT79" s="258"/>
      <c r="AU79" s="258"/>
      <c r="AV79" s="258"/>
      <c r="AW79" s="258"/>
      <c r="AX79" s="258"/>
      <c r="AY79" s="258"/>
      <c r="AZ79" s="258"/>
      <c r="BA79" s="258"/>
      <c r="BB79" s="258"/>
      <c r="BC79" s="258"/>
      <c r="BD79" s="258"/>
      <c r="BE79" s="258"/>
      <c r="BF79" s="258"/>
      <c r="BG79" s="258"/>
      <c r="BH79" s="258"/>
      <c r="BI79" s="258"/>
      <c r="BJ79"/>
      <c r="BK79" s="257" t="s">
        <v>6</v>
      </c>
      <c r="BL79" s="257"/>
      <c r="BM79" s="257"/>
      <c r="BN79" s="257"/>
      <c r="BO79" s="257"/>
      <c r="BP79" s="257"/>
      <c r="BQ79" s="257"/>
      <c r="BR79" s="257"/>
      <c r="BS79" s="257"/>
      <c r="BT79" s="257"/>
      <c r="BU79" s="257"/>
      <c r="BV79" s="257"/>
      <c r="BW79" s="257"/>
      <c r="BX79" s="257"/>
      <c r="BY79" s="257"/>
      <c r="BZ79" s="257"/>
      <c r="CA79" s="257"/>
      <c r="CB79" s="260"/>
    </row>
    <row r="80" spans="2:80" s="90" customFormat="1" x14ac:dyDescent="0.25">
      <c r="B80" s="92"/>
      <c r="C80" s="93"/>
      <c r="D80" s="77"/>
      <c r="E80" s="77"/>
      <c r="F80" s="77"/>
      <c r="G80" s="77"/>
      <c r="H80" s="77"/>
      <c r="I80" s="77"/>
      <c r="CB80" s="91"/>
    </row>
    <row r="81" spans="2:80" s="90" customFormat="1" x14ac:dyDescent="0.25">
      <c r="B81" s="92"/>
      <c r="C81" s="93"/>
      <c r="D81" s="77"/>
      <c r="E81" s="77"/>
      <c r="F81" s="77"/>
      <c r="G81" s="77"/>
      <c r="H81" s="77"/>
      <c r="I81" s="77"/>
      <c r="CB81" s="91"/>
    </row>
    <row r="82" spans="2:80" s="90" customFormat="1" x14ac:dyDescent="0.25">
      <c r="B82" s="92"/>
      <c r="C82" s="93"/>
      <c r="D82" s="77"/>
      <c r="E82" s="77"/>
      <c r="F82" s="77"/>
      <c r="G82" s="77"/>
      <c r="H82" s="77"/>
      <c r="I82" s="77"/>
      <c r="CB82" s="91"/>
    </row>
    <row r="83" spans="2:80" s="90" customFormat="1" x14ac:dyDescent="0.25">
      <c r="B83" s="92"/>
      <c r="C83" s="93"/>
      <c r="D83" s="77"/>
      <c r="E83" s="77"/>
      <c r="F83" s="77"/>
      <c r="G83" s="77"/>
      <c r="H83" s="77"/>
      <c r="I83" s="77"/>
      <c r="CB83" s="91"/>
    </row>
    <row r="84" spans="2:80" s="90" customFormat="1" x14ac:dyDescent="0.25">
      <c r="B84" s="92"/>
      <c r="C84" s="93"/>
      <c r="D84" s="77"/>
      <c r="E84" s="77"/>
      <c r="F84" s="77"/>
      <c r="G84" s="77"/>
      <c r="H84" s="77"/>
      <c r="I84" s="77"/>
      <c r="CB84" s="91"/>
    </row>
    <row r="85" spans="2:80" s="90" customFormat="1" x14ac:dyDescent="0.25">
      <c r="B85" s="92"/>
      <c r="C85" s="93"/>
      <c r="D85" s="77"/>
      <c r="E85" s="77"/>
      <c r="F85" s="77"/>
      <c r="G85" s="77"/>
      <c r="H85" s="77"/>
      <c r="I85" s="77"/>
      <c r="CB85" s="91"/>
    </row>
    <row r="86" spans="2:80" s="90" customFormat="1" x14ac:dyDescent="0.25">
      <c r="B86" s="92"/>
      <c r="C86" s="93"/>
      <c r="D86" s="77"/>
      <c r="E86" s="77"/>
      <c r="F86" s="77"/>
      <c r="G86" s="77"/>
      <c r="H86" s="77"/>
      <c r="I86" s="77"/>
      <c r="CB86" s="91"/>
    </row>
    <row r="87" spans="2:80" s="90" customFormat="1" x14ac:dyDescent="0.25">
      <c r="B87" s="92"/>
      <c r="C87" s="93"/>
      <c r="D87" s="77"/>
      <c r="E87" s="77"/>
      <c r="F87" s="77"/>
      <c r="G87" s="77"/>
      <c r="H87" s="77"/>
      <c r="I87" s="77"/>
      <c r="CB87" s="91"/>
    </row>
    <row r="88" spans="2:80" s="90" customFormat="1" ht="15.75" thickBot="1" x14ac:dyDescent="0.3">
      <c r="B88" s="113"/>
      <c r="C88" s="116"/>
      <c r="D88" s="114"/>
      <c r="E88" s="114"/>
      <c r="F88" s="114"/>
      <c r="G88" s="114"/>
      <c r="H88" s="114"/>
      <c r="I88" s="11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04"/>
      <c r="AP88" s="104"/>
      <c r="AQ88" s="104"/>
      <c r="AR88" s="104"/>
      <c r="AS88" s="104"/>
      <c r="AT88" s="104"/>
      <c r="AU88" s="104"/>
      <c r="AV88" s="104"/>
      <c r="AW88" s="104"/>
      <c r="AX88" s="104"/>
      <c r="AY88" s="104"/>
      <c r="AZ88" s="104"/>
      <c r="BA88" s="104"/>
      <c r="BB88" s="104"/>
      <c r="BC88" s="104"/>
      <c r="BD88" s="104"/>
      <c r="BE88" s="104"/>
      <c r="BF88" s="104"/>
      <c r="BG88" s="104"/>
      <c r="BH88" s="104"/>
      <c r="BI88" s="104"/>
      <c r="BJ88" s="104"/>
      <c r="BK88" s="104"/>
      <c r="BL88" s="104"/>
      <c r="BM88" s="104"/>
      <c r="BN88" s="104"/>
      <c r="BO88" s="104"/>
      <c r="BP88" s="104"/>
      <c r="BQ88" s="104"/>
      <c r="BR88" s="104"/>
      <c r="BS88" s="104"/>
      <c r="BT88" s="104"/>
      <c r="BU88" s="104"/>
      <c r="BV88" s="104"/>
      <c r="BW88" s="104"/>
      <c r="BX88" s="104"/>
      <c r="BY88" s="104"/>
      <c r="BZ88" s="104"/>
      <c r="CA88" s="104"/>
      <c r="CB88" s="106"/>
    </row>
    <row r="89" spans="2:80" s="90" customFormat="1" ht="15.75" thickBot="1" x14ac:dyDescent="0.3">
      <c r="B89" s="93"/>
      <c r="C89" s="93"/>
      <c r="D89" s="77"/>
      <c r="E89" s="77"/>
      <c r="F89" s="77"/>
      <c r="G89" s="77"/>
      <c r="H89" s="77"/>
      <c r="I89" s="77"/>
    </row>
    <row r="90" spans="2:80" s="90" customFormat="1" ht="18" customHeight="1" x14ac:dyDescent="0.25">
      <c r="B90" s="178" t="s">
        <v>142</v>
      </c>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c r="BQ90" s="179"/>
      <c r="BR90" s="179"/>
      <c r="BS90" s="179"/>
      <c r="BT90" s="179"/>
      <c r="BU90" s="179"/>
      <c r="BV90" s="179"/>
      <c r="BW90" s="179"/>
      <c r="BX90" s="179"/>
      <c r="BY90" s="179"/>
      <c r="BZ90" s="179"/>
      <c r="CA90" s="179"/>
      <c r="CB90" s="180"/>
    </row>
    <row r="91" spans="2:80" s="90" customFormat="1" ht="5.25" customHeight="1" x14ac:dyDescent="0.25">
      <c r="B91" s="92"/>
      <c r="C91" s="77"/>
      <c r="D91" s="77"/>
      <c r="E91" s="77"/>
      <c r="F91" s="77"/>
      <c r="G91" s="77"/>
      <c r="H91" s="77"/>
      <c r="I91" s="77"/>
      <c r="CB91" s="91"/>
    </row>
    <row r="92" spans="2:80" s="90" customFormat="1" x14ac:dyDescent="0.25">
      <c r="B92" s="121" t="s">
        <v>7</v>
      </c>
      <c r="C92" s="122"/>
      <c r="D92" s="122"/>
      <c r="E92" s="122"/>
      <c r="F92" s="122"/>
      <c r="G92" s="122" t="s">
        <v>143</v>
      </c>
      <c r="H92" s="122"/>
      <c r="I92" s="77"/>
      <c r="CB92" s="91"/>
    </row>
    <row r="93" spans="2:80" s="90" customFormat="1" ht="18" x14ac:dyDescent="0.25">
      <c r="B93" s="123" t="s">
        <v>16</v>
      </c>
      <c r="C93" s="124"/>
      <c r="D93" s="122"/>
      <c r="E93" s="122"/>
      <c r="F93" s="122"/>
      <c r="G93" s="125" t="s">
        <v>8</v>
      </c>
      <c r="H93" s="122"/>
      <c r="I93" s="77"/>
      <c r="CB93" s="91"/>
    </row>
    <row r="94" spans="2:80" s="90" customFormat="1" ht="18" x14ac:dyDescent="0.25">
      <c r="B94" s="123" t="s">
        <v>24</v>
      </c>
      <c r="C94" s="124"/>
      <c r="D94" s="122"/>
      <c r="E94" s="122"/>
      <c r="F94" s="122"/>
      <c r="G94" s="125" t="s">
        <v>144</v>
      </c>
      <c r="H94" s="122"/>
      <c r="I94" s="77"/>
      <c r="CB94" s="91"/>
    </row>
    <row r="95" spans="2:80" s="90" customFormat="1" x14ac:dyDescent="0.25">
      <c r="B95" s="126" t="s">
        <v>9</v>
      </c>
      <c r="C95" s="124"/>
      <c r="D95" s="122"/>
      <c r="E95" s="122"/>
      <c r="F95" s="122"/>
      <c r="G95" s="127" t="s">
        <v>145</v>
      </c>
      <c r="H95" s="122"/>
      <c r="I95" s="77"/>
      <c r="CB95" s="91"/>
    </row>
    <row r="96" spans="2:80" s="90" customFormat="1" x14ac:dyDescent="0.25">
      <c r="B96" s="126" t="s">
        <v>10</v>
      </c>
      <c r="C96" s="124"/>
      <c r="D96" s="122"/>
      <c r="E96" s="122"/>
      <c r="F96" s="122"/>
      <c r="G96" s="127" t="s">
        <v>146</v>
      </c>
      <c r="H96" s="122"/>
      <c r="I96" s="77"/>
      <c r="CB96" s="91"/>
    </row>
    <row r="97" spans="2:80" s="90" customFormat="1" ht="17.25" x14ac:dyDescent="0.25">
      <c r="B97" s="126" t="s">
        <v>22</v>
      </c>
      <c r="C97" s="124"/>
      <c r="D97" s="122"/>
      <c r="E97" s="122"/>
      <c r="F97" s="122"/>
      <c r="G97" s="127" t="s">
        <v>147</v>
      </c>
      <c r="H97" s="122"/>
      <c r="I97" s="77"/>
      <c r="CB97" s="91"/>
    </row>
    <row r="98" spans="2:80" s="90" customFormat="1" x14ac:dyDescent="0.25">
      <c r="B98" s="126" t="s">
        <v>17</v>
      </c>
      <c r="C98" s="124"/>
      <c r="D98" s="122"/>
      <c r="E98" s="122"/>
      <c r="F98" s="122"/>
      <c r="G98" s="127" t="s">
        <v>148</v>
      </c>
      <c r="H98" s="122"/>
      <c r="I98" s="77"/>
      <c r="CB98" s="91"/>
    </row>
    <row r="99" spans="2:80" s="90" customFormat="1" x14ac:dyDescent="0.25">
      <c r="B99" s="126" t="s">
        <v>11</v>
      </c>
      <c r="C99" s="124"/>
      <c r="D99" s="122"/>
      <c r="E99" s="122"/>
      <c r="F99" s="122"/>
      <c r="G99" s="124" t="s">
        <v>12</v>
      </c>
      <c r="H99" s="122"/>
      <c r="I99" s="77"/>
      <c r="CB99" s="91"/>
    </row>
    <row r="100" spans="2:80" s="90" customFormat="1" x14ac:dyDescent="0.25">
      <c r="B100" s="126" t="s">
        <v>13</v>
      </c>
      <c r="C100" s="124"/>
      <c r="D100" s="122"/>
      <c r="E100" s="122"/>
      <c r="F100" s="122"/>
      <c r="G100" s="127" t="s">
        <v>149</v>
      </c>
      <c r="H100" s="122"/>
      <c r="I100" s="77"/>
      <c r="CB100" s="91"/>
    </row>
    <row r="101" spans="2:80" s="90" customFormat="1" x14ac:dyDescent="0.25">
      <c r="B101" s="126" t="s">
        <v>14</v>
      </c>
      <c r="C101" s="124"/>
      <c r="D101" s="122"/>
      <c r="E101" s="122"/>
      <c r="F101" s="122"/>
      <c r="G101" s="127" t="s">
        <v>150</v>
      </c>
      <c r="H101" s="122"/>
      <c r="I101" s="77"/>
      <c r="CB101" s="91"/>
    </row>
    <row r="102" spans="2:80" s="90" customFormat="1" x14ac:dyDescent="0.25">
      <c r="B102" s="126" t="s">
        <v>18</v>
      </c>
      <c r="C102" s="124"/>
      <c r="D102" s="122"/>
      <c r="E102" s="122"/>
      <c r="F102" s="122"/>
      <c r="G102" s="127" t="s">
        <v>151</v>
      </c>
      <c r="H102" s="122"/>
      <c r="I102" s="77"/>
      <c r="CB102" s="91"/>
    </row>
    <row r="103" spans="2:80" s="90" customFormat="1" x14ac:dyDescent="0.25">
      <c r="B103" s="126" t="s">
        <v>19</v>
      </c>
      <c r="C103" s="124"/>
      <c r="D103" s="122"/>
      <c r="E103" s="122"/>
      <c r="F103" s="122"/>
      <c r="G103" s="127" t="s">
        <v>152</v>
      </c>
      <c r="H103" s="122"/>
      <c r="I103" s="77"/>
      <c r="CB103" s="91"/>
    </row>
    <row r="104" spans="2:80" s="90" customFormat="1" x14ac:dyDescent="0.25">
      <c r="B104" s="126" t="s">
        <v>15</v>
      </c>
      <c r="C104" s="124"/>
      <c r="D104" s="122"/>
      <c r="E104" s="122"/>
      <c r="F104" s="122"/>
      <c r="G104" s="127" t="s">
        <v>153</v>
      </c>
      <c r="H104" s="122"/>
      <c r="I104" s="77"/>
      <c r="CB104" s="91"/>
    </row>
    <row r="105" spans="2:80" s="90" customFormat="1" x14ac:dyDescent="0.25">
      <c r="B105" s="126" t="s">
        <v>1</v>
      </c>
      <c r="C105" s="124"/>
      <c r="D105" s="122"/>
      <c r="E105" s="122"/>
      <c r="F105" s="122"/>
      <c r="G105" s="127" t="s">
        <v>141</v>
      </c>
      <c r="H105" s="122"/>
      <c r="I105" s="77"/>
      <c r="CB105" s="91"/>
    </row>
    <row r="106" spans="2:80" s="90" customFormat="1" ht="5.25" customHeight="1" thickBot="1" x14ac:dyDescent="0.3">
      <c r="B106" s="117"/>
      <c r="C106" s="104"/>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104"/>
      <c r="AE106" s="104"/>
      <c r="AF106" s="104"/>
      <c r="AG106" s="104"/>
      <c r="AH106" s="104"/>
      <c r="AI106" s="104"/>
      <c r="AJ106" s="104"/>
      <c r="AK106" s="104"/>
      <c r="AL106" s="104"/>
      <c r="AM106" s="104"/>
      <c r="AN106" s="104"/>
      <c r="AO106" s="104"/>
      <c r="AP106" s="104"/>
      <c r="AQ106" s="104"/>
      <c r="AR106" s="104"/>
      <c r="AS106" s="104"/>
      <c r="AT106" s="104"/>
      <c r="AU106" s="104"/>
      <c r="AV106" s="104"/>
      <c r="AW106" s="104"/>
      <c r="AX106" s="104"/>
      <c r="AY106" s="104"/>
      <c r="AZ106" s="104"/>
      <c r="BA106" s="104"/>
      <c r="BB106" s="104"/>
      <c r="BC106" s="104"/>
      <c r="BD106" s="104"/>
      <c r="BE106" s="104"/>
      <c r="BF106" s="104"/>
      <c r="BG106" s="104"/>
      <c r="BH106" s="104"/>
      <c r="BI106" s="104"/>
      <c r="BJ106" s="104"/>
      <c r="BK106" s="104"/>
      <c r="BL106" s="104"/>
      <c r="BM106" s="104"/>
      <c r="BN106" s="104"/>
      <c r="BO106" s="104"/>
      <c r="BP106" s="104"/>
      <c r="BQ106" s="104"/>
      <c r="BR106" s="104"/>
      <c r="BS106" s="104"/>
      <c r="BT106" s="104"/>
      <c r="BU106" s="104"/>
      <c r="BV106" s="104"/>
      <c r="BW106" s="104"/>
      <c r="BX106" s="104"/>
      <c r="BY106" s="104"/>
      <c r="BZ106" s="104"/>
      <c r="CA106" s="104"/>
      <c r="CB106" s="106"/>
    </row>
    <row r="107" spans="2:80" s="90" customFormat="1" ht="15.75" thickBot="1" x14ac:dyDescent="0.3">
      <c r="C107" s="77"/>
      <c r="D107" s="77"/>
      <c r="E107" s="77"/>
      <c r="F107" s="77"/>
      <c r="G107" s="77"/>
      <c r="H107" s="77"/>
      <c r="I107" s="77"/>
    </row>
    <row r="108" spans="2:80" s="90" customFormat="1" ht="18" x14ac:dyDescent="0.25">
      <c r="B108" s="178" t="s">
        <v>154</v>
      </c>
      <c r="C108" s="179"/>
      <c r="D108" s="179"/>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c r="AP108" s="179"/>
      <c r="AQ108" s="179"/>
      <c r="AR108" s="179"/>
      <c r="AS108" s="179"/>
      <c r="AT108" s="179"/>
      <c r="AU108" s="179"/>
      <c r="AV108" s="179"/>
      <c r="AW108" s="179"/>
      <c r="AX108" s="179"/>
      <c r="AY108" s="179"/>
      <c r="AZ108" s="179"/>
      <c r="BA108" s="179"/>
      <c r="BB108" s="179"/>
      <c r="BC108" s="179"/>
      <c r="BD108" s="179"/>
      <c r="BE108" s="179"/>
      <c r="BF108" s="179"/>
      <c r="BG108" s="179"/>
      <c r="BH108" s="179"/>
      <c r="BI108" s="179"/>
      <c r="BJ108" s="179"/>
      <c r="BK108" s="179"/>
      <c r="BL108" s="179"/>
      <c r="BM108" s="179"/>
      <c r="BN108" s="179"/>
      <c r="BO108" s="179"/>
      <c r="BP108" s="179"/>
      <c r="BQ108" s="179"/>
      <c r="BR108" s="179"/>
      <c r="BS108" s="179"/>
      <c r="BT108" s="179"/>
      <c r="BU108" s="179"/>
      <c r="BV108" s="179"/>
      <c r="BW108" s="179"/>
      <c r="BX108" s="179"/>
      <c r="BY108" s="179"/>
      <c r="BZ108" s="179"/>
      <c r="CA108" s="179"/>
      <c r="CB108" s="180"/>
    </row>
    <row r="109" spans="2:80" s="90" customFormat="1" ht="5.25" customHeight="1" x14ac:dyDescent="0.25">
      <c r="B109" s="95"/>
      <c r="C109" s="77"/>
      <c r="D109" s="77"/>
      <c r="E109" s="77"/>
      <c r="F109" s="77"/>
      <c r="G109" s="77"/>
      <c r="H109" s="77"/>
      <c r="I109" s="77"/>
      <c r="CB109" s="91"/>
    </row>
    <row r="110" spans="2:80" s="90" customFormat="1" x14ac:dyDescent="0.25">
      <c r="B110" s="95" t="s">
        <v>155</v>
      </c>
      <c r="C110" s="77"/>
      <c r="D110" s="77"/>
      <c r="E110" s="77"/>
      <c r="F110" s="77"/>
      <c r="G110" s="77"/>
      <c r="H110" s="77"/>
      <c r="I110" s="77"/>
      <c r="CB110" s="91"/>
    </row>
    <row r="111" spans="2:80" s="90" customFormat="1" ht="5.25" customHeight="1" thickBot="1" x14ac:dyDescent="0.3">
      <c r="B111" s="181"/>
      <c r="C111" s="182"/>
      <c r="D111" s="182"/>
      <c r="E111" s="182"/>
      <c r="F111" s="182"/>
      <c r="G111" s="182"/>
      <c r="H111" s="182"/>
      <c r="I111" s="182"/>
      <c r="J111" s="182"/>
      <c r="K111" s="182"/>
      <c r="L111" s="182"/>
      <c r="M111" s="182"/>
      <c r="N111" s="182"/>
      <c r="O111" s="182"/>
      <c r="P111" s="104"/>
      <c r="Q111" s="104"/>
      <c r="R111" s="104"/>
      <c r="S111" s="104"/>
      <c r="T111" s="104"/>
      <c r="U111" s="104"/>
      <c r="V111" s="104"/>
      <c r="W111" s="104"/>
      <c r="X111" s="104"/>
      <c r="Y111" s="104"/>
      <c r="Z111" s="104"/>
      <c r="AA111" s="104"/>
      <c r="AB111" s="104"/>
      <c r="AC111" s="104"/>
      <c r="AD111" s="104"/>
      <c r="AE111" s="104"/>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c r="BY111" s="104"/>
      <c r="BZ111" s="104"/>
      <c r="CA111" s="104"/>
      <c r="CB111" s="106"/>
    </row>
    <row r="112" spans="2:80" s="90" customFormat="1" x14ac:dyDescent="0.25">
      <c r="B112" s="118"/>
      <c r="C112" s="118"/>
      <c r="D112" s="118"/>
      <c r="E112" s="118"/>
      <c r="F112" s="118"/>
      <c r="G112" s="118"/>
      <c r="H112" s="118"/>
      <c r="I112" s="118"/>
      <c r="J112" s="118"/>
      <c r="K112" s="118"/>
      <c r="L112" s="118"/>
      <c r="M112" s="118"/>
      <c r="N112" s="118"/>
      <c r="O112" s="118"/>
    </row>
    <row r="113" spans="2:80" ht="21.75" customHeight="1" x14ac:dyDescent="0.25">
      <c r="B113" s="172" t="s">
        <v>156</v>
      </c>
      <c r="C113" s="172"/>
      <c r="D113" s="172"/>
      <c r="E113" s="172"/>
      <c r="F113" s="172"/>
      <c r="G113" s="172"/>
      <c r="H113" s="172"/>
      <c r="I113" s="172"/>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BY113" s="173"/>
      <c r="BZ113" s="173"/>
      <c r="CA113" s="173"/>
      <c r="CB113" s="173"/>
    </row>
    <row r="114" spans="2:80" ht="5.25" customHeight="1" x14ac:dyDescent="0.25">
      <c r="B114" s="172"/>
      <c r="C114" s="172"/>
      <c r="D114" s="172"/>
      <c r="E114" s="172"/>
      <c r="F114" s="172"/>
      <c r="G114" s="172"/>
      <c r="H114" s="172"/>
      <c r="I114" s="172"/>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c r="BY114" s="173"/>
      <c r="BZ114" s="173"/>
      <c r="CA114" s="173"/>
      <c r="CB114" s="173"/>
    </row>
    <row r="115" spans="2:80" x14ac:dyDescent="0.25">
      <c r="B115" s="172" t="s">
        <v>157</v>
      </c>
      <c r="C115" s="172"/>
      <c r="D115" s="172"/>
      <c r="E115" s="172"/>
      <c r="F115" s="172"/>
      <c r="G115" s="172"/>
      <c r="H115" s="172"/>
      <c r="I115" s="172"/>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BY115" s="173"/>
      <c r="BZ115" s="173"/>
      <c r="CA115" s="173"/>
      <c r="CB115" s="173"/>
    </row>
    <row r="116" spans="2:80" ht="8.25" customHeight="1" x14ac:dyDescent="0.25">
      <c r="B116" s="119"/>
      <c r="C116" s="119"/>
      <c r="D116" s="119"/>
      <c r="E116" s="119"/>
      <c r="F116" s="119"/>
      <c r="G116" s="119"/>
      <c r="H116" s="119"/>
      <c r="I116" s="119"/>
    </row>
    <row r="117" spans="2:80" x14ac:dyDescent="0.25">
      <c r="B117" s="119"/>
      <c r="C117" s="119"/>
      <c r="D117" s="119"/>
      <c r="E117" s="119"/>
      <c r="F117" s="119"/>
      <c r="G117" s="119"/>
      <c r="H117" s="119"/>
      <c r="I117" s="119"/>
    </row>
    <row r="118" spans="2:80" x14ac:dyDescent="0.25">
      <c r="B118" s="119"/>
      <c r="C118" s="119"/>
      <c r="D118" s="119"/>
      <c r="E118" s="119"/>
      <c r="F118" s="119"/>
      <c r="G118" s="119"/>
      <c r="H118" s="119"/>
      <c r="I118" s="119"/>
    </row>
    <row r="119" spans="2:80" x14ac:dyDescent="0.25">
      <c r="B119" s="119"/>
      <c r="C119" s="119"/>
      <c r="D119" s="119"/>
      <c r="E119" s="119"/>
      <c r="F119" s="119"/>
      <c r="G119" s="119"/>
      <c r="H119" s="119"/>
      <c r="I119" s="119"/>
    </row>
    <row r="120" spans="2:80" x14ac:dyDescent="0.25">
      <c r="B120" s="119"/>
      <c r="C120" s="119"/>
      <c r="D120" s="119"/>
      <c r="E120" s="119"/>
      <c r="F120" s="119"/>
      <c r="G120" s="119"/>
      <c r="H120" s="119"/>
      <c r="I120" s="119"/>
    </row>
    <row r="121" spans="2:80" x14ac:dyDescent="0.25">
      <c r="B121" s="119"/>
      <c r="C121" s="119"/>
      <c r="D121" s="119"/>
      <c r="E121" s="119"/>
      <c r="F121" s="119"/>
      <c r="G121" s="119"/>
      <c r="H121" s="119"/>
      <c r="I121" s="119"/>
    </row>
    <row r="122" spans="2:80" x14ac:dyDescent="0.25">
      <c r="B122" s="119"/>
      <c r="C122" s="119"/>
      <c r="D122" s="119"/>
      <c r="E122" s="119"/>
      <c r="F122" s="119"/>
      <c r="G122" s="119"/>
      <c r="H122" s="119"/>
      <c r="I122" s="119"/>
    </row>
    <row r="123" spans="2:80" x14ac:dyDescent="0.25">
      <c r="B123" s="119"/>
      <c r="C123" s="119"/>
      <c r="D123" s="119"/>
      <c r="E123" s="119"/>
      <c r="F123" s="119"/>
      <c r="G123" s="119"/>
      <c r="H123" s="119"/>
      <c r="I123" s="119"/>
    </row>
    <row r="124" spans="2:80" x14ac:dyDescent="0.25">
      <c r="B124" s="119"/>
      <c r="C124" s="119"/>
      <c r="D124" s="119"/>
      <c r="E124" s="119"/>
      <c r="F124" s="119"/>
      <c r="G124" s="119"/>
      <c r="H124" s="119"/>
      <c r="I124" s="119"/>
    </row>
    <row r="125" spans="2:80" x14ac:dyDescent="0.25">
      <c r="B125" s="119"/>
      <c r="C125" s="119"/>
      <c r="D125" s="119"/>
      <c r="E125" s="119"/>
      <c r="F125" s="119"/>
      <c r="G125" s="119"/>
      <c r="H125" s="119"/>
      <c r="I125" s="119"/>
    </row>
    <row r="126" spans="2:80" x14ac:dyDescent="0.25">
      <c r="C126" s="119"/>
      <c r="D126" s="119"/>
      <c r="E126" s="119"/>
      <c r="F126" s="119"/>
      <c r="G126" s="119"/>
      <c r="H126" s="119"/>
      <c r="I126" s="119"/>
    </row>
  </sheetData>
  <sheetProtection sort="0" autoFilter="0" pivotTables="0"/>
  <mergeCells count="47">
    <mergeCell ref="B75:CB75"/>
    <mergeCell ref="B111:O111"/>
    <mergeCell ref="B90:CB90"/>
    <mergeCell ref="B108:CB108"/>
    <mergeCell ref="B77:W77"/>
    <mergeCell ref="B78:W78"/>
    <mergeCell ref="B79:W79"/>
    <mergeCell ref="Y77:AQ77"/>
    <mergeCell ref="Y78:AQ78"/>
    <mergeCell ref="Y79:AQ79"/>
    <mergeCell ref="BK77:CB77"/>
    <mergeCell ref="BK78:CB78"/>
    <mergeCell ref="BK79:CB79"/>
    <mergeCell ref="AS77:BI77"/>
    <mergeCell ref="AS78:BI78"/>
    <mergeCell ref="AS79:BI79"/>
    <mergeCell ref="AV62:AX73"/>
    <mergeCell ref="AY62:CA73"/>
    <mergeCell ref="M62:AU73"/>
    <mergeCell ref="BD39:BM43"/>
    <mergeCell ref="BN39:CA43"/>
    <mergeCell ref="C24:N46"/>
    <mergeCell ref="R23:AY46"/>
    <mergeCell ref="C48:N48"/>
    <mergeCell ref="R48:AY55"/>
    <mergeCell ref="C49:N55"/>
    <mergeCell ref="BD44:CA45"/>
    <mergeCell ref="C21:N21"/>
    <mergeCell ref="B58:CB58"/>
    <mergeCell ref="BD21:CA21"/>
    <mergeCell ref="C23:N23"/>
    <mergeCell ref="BD33:BM34"/>
    <mergeCell ref="BN33:BT34"/>
    <mergeCell ref="BU33:CA34"/>
    <mergeCell ref="R21:AY21"/>
    <mergeCell ref="BD35:BM36"/>
    <mergeCell ref="BN35:BT36"/>
    <mergeCell ref="BU35:CA36"/>
    <mergeCell ref="BD37:BM38"/>
    <mergeCell ref="BN37:BT38"/>
    <mergeCell ref="BU37:CA38"/>
    <mergeCell ref="B14:CB19"/>
    <mergeCell ref="B4:CB4"/>
    <mergeCell ref="B6:CB6"/>
    <mergeCell ref="B8:CB8"/>
    <mergeCell ref="B10:CB10"/>
    <mergeCell ref="B12:CB12"/>
  </mergeCells>
  <phoneticPr fontId="11" type="noConversion"/>
  <pageMargins left="0.39370078740157483" right="0.39370078740157483" top="0.59055118110236227" bottom="0.39370078740157483" header="0.23622047244094491" footer="0.23622047244094491"/>
  <pageSetup paperSize="9" scale="42" orientation="portrait" r:id="rId1"/>
  <headerFooter>
    <oddFooter>&amp;CPage &amp;P of &amp;N</oddFooter>
  </headerFooter>
  <drawing r:id="rId2"/>
  <extLst>
    <ext xmlns:mx="http://schemas.microsoft.com/office/mac/excel/2008/main" uri="{64002731-A6B0-56B0-2670-7721B7C09600}">
      <mx:PLV Mode="0" OnePage="0" WScale="7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0"/>
  <sheetViews>
    <sheetView showGridLines="0" showRowColHeaders="0" showRuler="0" zoomScale="60" zoomScaleNormal="60" zoomScaleSheetLayoutView="25" workbookViewId="0">
      <pane xSplit="2" ySplit="10" topLeftCell="Q11" activePane="bottomRight" state="frozen"/>
      <selection pane="topRight" activeCell="G1" sqref="G1"/>
      <selection pane="bottomLeft" activeCell="A8" sqref="A8"/>
      <selection pane="bottomRight" sqref="A1:AF71"/>
    </sheetView>
  </sheetViews>
  <sheetFormatPr defaultColWidth="8.7109375" defaultRowHeight="12.75" x14ac:dyDescent="0.25"/>
  <cols>
    <col min="1" max="1" width="2" style="5" customWidth="1"/>
    <col min="2" max="2" width="55.5703125" style="5" customWidth="1"/>
    <col min="3" max="3" width="24" style="5" customWidth="1"/>
    <col min="4" max="4" width="17.5703125" style="30" customWidth="1"/>
    <col min="5" max="5" width="36" style="5" customWidth="1"/>
    <col min="6" max="6" width="18" style="5" customWidth="1"/>
    <col min="7" max="7" width="36.42578125" style="5" customWidth="1"/>
    <col min="8" max="9" width="20.140625" style="5" customWidth="1"/>
    <col min="10" max="10" width="17.28515625" style="5" customWidth="1"/>
    <col min="11" max="11" width="18.140625" style="5" customWidth="1"/>
    <col min="12" max="12" width="15.85546875" style="5" customWidth="1"/>
    <col min="13" max="13" width="30" style="5" customWidth="1"/>
    <col min="14" max="14" width="22.42578125" style="5" customWidth="1"/>
    <col min="15" max="15" width="13.5703125" style="5" customWidth="1"/>
    <col min="16" max="16" width="28.140625" style="5" customWidth="1"/>
    <col min="17" max="17" width="29.140625" style="5" customWidth="1"/>
    <col min="18" max="18" width="18.140625" style="5" customWidth="1"/>
    <col min="19" max="19" width="21.28515625" style="5" customWidth="1"/>
    <col min="20" max="20" width="26.5703125" style="5" customWidth="1"/>
    <col min="21" max="21" width="16.5703125" style="5" customWidth="1"/>
    <col min="22" max="22" width="21.28515625" style="5" customWidth="1"/>
    <col min="23" max="23" width="18.5703125" style="5" customWidth="1"/>
    <col min="24" max="24" width="27.28515625" style="5" customWidth="1"/>
    <col min="25" max="25" width="18.5703125" style="5" customWidth="1"/>
    <col min="26" max="26" width="21.28515625" style="5" customWidth="1"/>
    <col min="27" max="27" width="23" style="32" customWidth="1"/>
    <col min="28" max="28" width="40" style="5" customWidth="1"/>
    <col min="29" max="29" width="18.85546875" style="5" customWidth="1"/>
    <col min="30" max="30" width="21.28515625" style="5" customWidth="1"/>
    <col min="31" max="31" width="58.28515625" style="5" customWidth="1"/>
    <col min="32" max="32" width="3.140625" style="5" customWidth="1"/>
    <col min="33" max="76" width="10.5703125" style="5" customWidth="1"/>
    <col min="77" max="16384" width="8.7109375" style="5"/>
  </cols>
  <sheetData>
    <row r="1" spans="1:31" s="14" customFormat="1" ht="21.95" customHeight="1" x14ac:dyDescent="0.25">
      <c r="B1" s="128" t="s">
        <v>48</v>
      </c>
      <c r="D1" s="28"/>
      <c r="AA1" s="31"/>
    </row>
    <row r="2" spans="1:31" s="14" customFormat="1" ht="63.95" customHeight="1" x14ac:dyDescent="0.25">
      <c r="B2" s="120" t="s">
        <v>158</v>
      </c>
      <c r="C2" s="15"/>
      <c r="D2" s="29"/>
      <c r="E2" s="15"/>
      <c r="F2" s="15"/>
      <c r="AA2" s="31"/>
    </row>
    <row r="3" spans="1:31" ht="3.75" customHeight="1" x14ac:dyDescent="0.25"/>
    <row r="4" spans="1:31" ht="18" customHeight="1" x14ac:dyDescent="0.25">
      <c r="B4" s="21" t="s">
        <v>163</v>
      </c>
      <c r="C4" s="261"/>
      <c r="D4" s="262"/>
      <c r="E4" s="21" t="s">
        <v>50</v>
      </c>
      <c r="F4" s="261"/>
      <c r="G4" s="262"/>
      <c r="L4" s="278" t="s">
        <v>70</v>
      </c>
      <c r="M4" s="278"/>
      <c r="N4" s="278"/>
      <c r="O4" s="278"/>
      <c r="P4" s="278"/>
    </row>
    <row r="5" spans="1:31" ht="17.25" customHeight="1" x14ac:dyDescent="0.25">
      <c r="B5" s="21" t="s">
        <v>49</v>
      </c>
      <c r="C5" s="263"/>
      <c r="D5" s="264"/>
      <c r="E5" s="21" t="s">
        <v>51</v>
      </c>
      <c r="F5" s="263"/>
      <c r="G5" s="264"/>
      <c r="L5" s="279" t="s">
        <v>71</v>
      </c>
      <c r="M5" s="279"/>
      <c r="N5" s="279" t="s">
        <v>72</v>
      </c>
      <c r="O5" s="279"/>
      <c r="P5" s="279"/>
    </row>
    <row r="6" spans="1:31" ht="30" customHeight="1" x14ac:dyDescent="0.25">
      <c r="B6" s="21"/>
      <c r="C6" s="21"/>
      <c r="D6" s="21"/>
      <c r="E6" s="21"/>
      <c r="F6" s="21"/>
      <c r="G6" s="21"/>
      <c r="L6" s="279"/>
      <c r="M6" s="279"/>
      <c r="N6" s="279"/>
      <c r="O6" s="279"/>
      <c r="P6" s="279"/>
      <c r="Q6" s="280" t="s">
        <v>76</v>
      </c>
      <c r="R6" s="280"/>
      <c r="S6" s="280"/>
      <c r="AB6" s="280" t="s">
        <v>98</v>
      </c>
      <c r="AC6" s="280"/>
      <c r="AD6" s="280"/>
    </row>
    <row r="7" spans="1:31" ht="12" customHeight="1" x14ac:dyDescent="0.25">
      <c r="L7" s="167"/>
      <c r="M7" s="167"/>
      <c r="N7" s="167"/>
      <c r="O7" s="167"/>
      <c r="P7" s="168"/>
      <c r="W7" s="4"/>
      <c r="Y7" s="4"/>
      <c r="Z7" s="4"/>
      <c r="AA7" s="33"/>
    </row>
    <row r="8" spans="1:31" s="8" customFormat="1" ht="34.5" customHeight="1" x14ac:dyDescent="0.25">
      <c r="B8" s="300" t="s">
        <v>52</v>
      </c>
      <c r="C8" s="301"/>
      <c r="D8" s="301"/>
      <c r="E8" s="302"/>
      <c r="F8" s="275" t="s">
        <v>53</v>
      </c>
      <c r="G8" s="275"/>
      <c r="H8" s="275"/>
      <c r="I8" s="275"/>
      <c r="J8" s="272" t="s">
        <v>67</v>
      </c>
      <c r="K8" s="273"/>
      <c r="L8" s="273"/>
      <c r="M8" s="273"/>
      <c r="N8" s="274"/>
      <c r="O8" s="292" t="s">
        <v>75</v>
      </c>
      <c r="P8" s="293"/>
      <c r="Q8" s="294" t="s">
        <v>77</v>
      </c>
      <c r="R8" s="295"/>
      <c r="S8" s="296"/>
      <c r="T8" s="283" t="s">
        <v>83</v>
      </c>
      <c r="U8" s="284"/>
      <c r="V8" s="285"/>
      <c r="W8" s="286" t="s">
        <v>86</v>
      </c>
      <c r="X8" s="287"/>
      <c r="Y8" s="287"/>
      <c r="Z8" s="287"/>
      <c r="AA8" s="288"/>
      <c r="AB8" s="289" t="s">
        <v>97</v>
      </c>
      <c r="AC8" s="290"/>
      <c r="AD8" s="291"/>
      <c r="AE8" s="281" t="s">
        <v>111</v>
      </c>
    </row>
    <row r="9" spans="1:31" s="9" customFormat="1" ht="39.75" customHeight="1" x14ac:dyDescent="0.25">
      <c r="B9" s="297" t="s">
        <v>54</v>
      </c>
      <c r="C9" s="10" t="s">
        <v>55</v>
      </c>
      <c r="D9" s="265" t="s">
        <v>164</v>
      </c>
      <c r="E9" s="265" t="s">
        <v>57</v>
      </c>
      <c r="F9" s="268" t="s">
        <v>179</v>
      </c>
      <c r="G9" s="270"/>
      <c r="H9" s="271" t="s">
        <v>61</v>
      </c>
      <c r="I9" s="11" t="s">
        <v>62</v>
      </c>
      <c r="J9" s="12" t="s">
        <v>64</v>
      </c>
      <c r="K9" s="276" t="s">
        <v>66</v>
      </c>
      <c r="L9" s="268" t="s">
        <v>68</v>
      </c>
      <c r="M9" s="270"/>
      <c r="N9" s="10" t="s">
        <v>73</v>
      </c>
      <c r="O9" s="268" t="s">
        <v>74</v>
      </c>
      <c r="P9" s="270"/>
      <c r="Q9" s="268" t="s">
        <v>78</v>
      </c>
      <c r="R9" s="269"/>
      <c r="S9" s="270"/>
      <c r="T9" s="265" t="s">
        <v>84</v>
      </c>
      <c r="U9" s="266"/>
      <c r="V9" s="267"/>
      <c r="W9" s="268" t="s">
        <v>85</v>
      </c>
      <c r="X9" s="270"/>
      <c r="Y9" s="268" t="s">
        <v>87</v>
      </c>
      <c r="Z9" s="270"/>
      <c r="AA9" s="34" t="s">
        <v>88</v>
      </c>
      <c r="AB9" s="268" t="s">
        <v>99</v>
      </c>
      <c r="AC9" s="269"/>
      <c r="AD9" s="270"/>
      <c r="AE9" s="282"/>
    </row>
    <row r="10" spans="1:31" s="9" customFormat="1" ht="35.25" customHeight="1" x14ac:dyDescent="0.25">
      <c r="A10" s="23"/>
      <c r="B10" s="298"/>
      <c r="C10" s="12" t="s">
        <v>56</v>
      </c>
      <c r="D10" s="299"/>
      <c r="E10" s="299"/>
      <c r="F10" s="12" t="s">
        <v>58</v>
      </c>
      <c r="G10" s="12" t="s">
        <v>59</v>
      </c>
      <c r="H10" s="271"/>
      <c r="I10" s="12" t="s">
        <v>63</v>
      </c>
      <c r="J10" s="12" t="s">
        <v>65</v>
      </c>
      <c r="K10" s="277"/>
      <c r="L10" s="13" t="s">
        <v>69</v>
      </c>
      <c r="M10" s="12" t="s">
        <v>59</v>
      </c>
      <c r="N10" s="13" t="s">
        <v>63</v>
      </c>
      <c r="O10" s="13" t="s">
        <v>79</v>
      </c>
      <c r="P10" s="12" t="s">
        <v>80</v>
      </c>
      <c r="Q10" s="12" t="s">
        <v>81</v>
      </c>
      <c r="R10" s="13" t="s">
        <v>82</v>
      </c>
      <c r="S10" s="12" t="s">
        <v>80</v>
      </c>
      <c r="T10" s="12" t="s">
        <v>89</v>
      </c>
      <c r="U10" s="13" t="s">
        <v>90</v>
      </c>
      <c r="V10" s="12" t="s">
        <v>80</v>
      </c>
      <c r="W10" s="13" t="s">
        <v>91</v>
      </c>
      <c r="X10" s="12" t="s">
        <v>80</v>
      </c>
      <c r="Y10" s="13" t="s">
        <v>92</v>
      </c>
      <c r="Z10" s="12" t="s">
        <v>80</v>
      </c>
      <c r="AA10" s="35" t="s">
        <v>96</v>
      </c>
      <c r="AB10" s="13" t="s">
        <v>100</v>
      </c>
      <c r="AC10" s="13" t="s">
        <v>82</v>
      </c>
      <c r="AD10" s="12" t="s">
        <v>80</v>
      </c>
      <c r="AE10" s="282"/>
    </row>
    <row r="11" spans="1:31" s="9" customFormat="1" ht="30" customHeight="1" x14ac:dyDescent="0.25">
      <c r="B11" s="36" t="s">
        <v>101</v>
      </c>
      <c r="C11" s="37" t="s">
        <v>181</v>
      </c>
      <c r="D11" s="37" t="s">
        <v>2</v>
      </c>
      <c r="E11" s="38"/>
      <c r="F11" s="27">
        <v>19.2</v>
      </c>
      <c r="G11" s="39" t="s">
        <v>60</v>
      </c>
      <c r="H11" s="26">
        <v>0.68799999999999994</v>
      </c>
      <c r="I11" s="40">
        <f>IF(F11*$H11=0,"Công thức",F11*$H11)</f>
        <v>13.209599999999998</v>
      </c>
      <c r="J11" s="41" t="s">
        <v>0</v>
      </c>
      <c r="K11" s="42" t="s">
        <v>106</v>
      </c>
      <c r="L11" s="27"/>
      <c r="M11" s="43"/>
      <c r="N11" s="42" t="s">
        <v>106</v>
      </c>
      <c r="O11" s="44"/>
      <c r="P11" s="45"/>
      <c r="Q11" s="46"/>
      <c r="R11" s="47"/>
      <c r="S11" s="48"/>
      <c r="T11" s="49"/>
      <c r="U11" s="43"/>
      <c r="V11" s="50"/>
      <c r="W11" s="51">
        <v>29000</v>
      </c>
      <c r="X11" s="52" t="s">
        <v>93</v>
      </c>
      <c r="Y11" s="49">
        <v>2688</v>
      </c>
      <c r="Z11" s="47" t="s">
        <v>94</v>
      </c>
      <c r="AA11" s="53">
        <f>IFERROR(W11/Y11,"Công thức")</f>
        <v>10.788690476190476</v>
      </c>
      <c r="AB11" s="54"/>
      <c r="AC11" s="47"/>
      <c r="AD11" s="55"/>
      <c r="AE11" s="38"/>
    </row>
    <row r="12" spans="1:31" s="9" customFormat="1" ht="30" customHeight="1" x14ac:dyDescent="0.25">
      <c r="B12" s="56" t="s">
        <v>102</v>
      </c>
      <c r="C12" s="37" t="s">
        <v>182</v>
      </c>
      <c r="D12" s="57" t="s">
        <v>159</v>
      </c>
      <c r="E12" s="58"/>
      <c r="F12" s="24"/>
      <c r="G12" s="59"/>
      <c r="H12" s="25"/>
      <c r="I12" s="60" t="s">
        <v>106</v>
      </c>
      <c r="J12" s="61" t="s">
        <v>3</v>
      </c>
      <c r="K12" s="62">
        <f>IFERROR(CHOOSE(MATCH(J12,{"Coal","Diesel","Fuel oil","Kerosine","LPG","Natural gas","Wood deforested","Wood reforested","Other"},0),96.3,74.1,77.4,71.5,63.1,56.1,109.6,0,"Add details in comment column"),"Formula")</f>
        <v>96.3</v>
      </c>
      <c r="L12" s="24">
        <v>500</v>
      </c>
      <c r="M12" s="42" t="s">
        <v>161</v>
      </c>
      <c r="N12" s="64">
        <f t="shared" ref="N12" si="0">IFERROR(L12*$K12/1000,"Formula")</f>
        <v>48.15</v>
      </c>
      <c r="O12" s="65">
        <v>50</v>
      </c>
      <c r="P12" s="66" t="s">
        <v>161</v>
      </c>
      <c r="Q12" s="67"/>
      <c r="R12" s="68"/>
      <c r="S12" s="69"/>
      <c r="T12" s="70"/>
      <c r="U12" s="63"/>
      <c r="V12" s="71"/>
      <c r="W12" s="72">
        <v>15000</v>
      </c>
      <c r="X12" s="52" t="s">
        <v>95</v>
      </c>
      <c r="Y12" s="70">
        <v>6000</v>
      </c>
      <c r="Z12" s="52" t="s">
        <v>95</v>
      </c>
      <c r="AA12" s="73">
        <f>IFERROR(W12/Y12,"Công thức")</f>
        <v>2.5</v>
      </c>
      <c r="AB12" s="74"/>
      <c r="AC12" s="68"/>
      <c r="AD12" s="75"/>
      <c r="AE12" s="58"/>
    </row>
    <row r="13" spans="1:31" s="9" customFormat="1" ht="30" customHeight="1" x14ac:dyDescent="0.25">
      <c r="B13" s="56" t="s">
        <v>103</v>
      </c>
      <c r="C13" s="37" t="s">
        <v>182</v>
      </c>
      <c r="D13" s="57" t="s">
        <v>160</v>
      </c>
      <c r="E13" s="58"/>
      <c r="F13" s="24"/>
      <c r="G13" s="59"/>
      <c r="H13" s="25"/>
      <c r="I13" s="60" t="s">
        <v>106</v>
      </c>
      <c r="J13" s="61" t="s">
        <v>0</v>
      </c>
      <c r="K13" s="42" t="s">
        <v>106</v>
      </c>
      <c r="L13" s="24"/>
      <c r="M13" s="63"/>
      <c r="N13" s="64"/>
      <c r="O13" s="65"/>
      <c r="P13" s="66"/>
      <c r="Q13" s="67" t="s">
        <v>162</v>
      </c>
      <c r="R13" s="47" t="s">
        <v>20</v>
      </c>
      <c r="S13" s="132" t="s">
        <v>178</v>
      </c>
      <c r="T13" s="70"/>
      <c r="U13" s="63"/>
      <c r="V13" s="71"/>
      <c r="W13" s="72">
        <v>100000</v>
      </c>
      <c r="X13" s="133" t="s">
        <v>178</v>
      </c>
      <c r="Y13" s="163">
        <v>0</v>
      </c>
      <c r="Z13" s="68" t="s">
        <v>105</v>
      </c>
      <c r="AA13" s="73" t="s">
        <v>106</v>
      </c>
      <c r="AB13" s="74" t="s">
        <v>107</v>
      </c>
      <c r="AC13" s="68" t="s">
        <v>108</v>
      </c>
      <c r="AD13" s="75" t="s">
        <v>109</v>
      </c>
      <c r="AE13" s="58" t="s">
        <v>110</v>
      </c>
    </row>
    <row r="14" spans="1:31" s="9" customFormat="1" ht="30" customHeight="1" thickBot="1" x14ac:dyDescent="0.25">
      <c r="B14" s="56" t="s">
        <v>104</v>
      </c>
      <c r="C14" s="37" t="s">
        <v>183</v>
      </c>
      <c r="D14" s="174" t="s">
        <v>113</v>
      </c>
      <c r="E14" s="58" t="s">
        <v>114</v>
      </c>
      <c r="F14" s="24"/>
      <c r="G14" s="59"/>
      <c r="H14" s="25"/>
      <c r="I14" s="60" t="s">
        <v>106</v>
      </c>
      <c r="J14" s="61" t="s">
        <v>0</v>
      </c>
      <c r="K14" s="42" t="s">
        <v>106</v>
      </c>
      <c r="L14" s="24"/>
      <c r="M14" s="63"/>
      <c r="N14" s="42" t="s">
        <v>106</v>
      </c>
      <c r="O14" s="65"/>
      <c r="P14" s="66"/>
      <c r="Q14" s="67"/>
      <c r="R14" s="68"/>
      <c r="S14" s="69"/>
      <c r="T14" s="70"/>
      <c r="U14" s="63"/>
      <c r="V14" s="71"/>
      <c r="W14" s="72"/>
      <c r="X14" s="76"/>
      <c r="Y14" s="70"/>
      <c r="Z14" s="68"/>
      <c r="AA14" s="73" t="s">
        <v>106</v>
      </c>
      <c r="AB14" s="74"/>
      <c r="AC14" s="68"/>
      <c r="AD14" s="75"/>
      <c r="AE14" s="58" t="s">
        <v>112</v>
      </c>
    </row>
    <row r="15" spans="1:31" s="8" customFormat="1" ht="30" customHeight="1" thickBot="1" x14ac:dyDescent="0.3">
      <c r="B15" s="134"/>
      <c r="C15" s="135" t="s">
        <v>180</v>
      </c>
      <c r="D15" s="136"/>
      <c r="E15" s="137"/>
      <c r="F15" s="138"/>
      <c r="G15" s="137"/>
      <c r="H15" s="139"/>
      <c r="I15" s="60" t="s">
        <v>106</v>
      </c>
      <c r="J15" s="140" t="s">
        <v>0</v>
      </c>
      <c r="K15" s="42" t="s">
        <v>106</v>
      </c>
      <c r="L15" s="141"/>
      <c r="M15" s="137"/>
      <c r="N15" s="42" t="s">
        <v>106</v>
      </c>
      <c r="O15" s="138"/>
      <c r="P15" s="142"/>
      <c r="Q15" s="137"/>
      <c r="R15" s="137"/>
      <c r="S15" s="137"/>
      <c r="T15" s="143"/>
      <c r="U15" s="141"/>
      <c r="V15" s="142"/>
      <c r="W15" s="141"/>
      <c r="X15" s="137"/>
      <c r="Y15" s="164"/>
      <c r="Z15" s="137"/>
      <c r="AA15" s="73" t="s">
        <v>106</v>
      </c>
      <c r="AB15" s="138"/>
      <c r="AC15" s="141"/>
      <c r="AD15" s="142"/>
      <c r="AE15" s="142"/>
    </row>
    <row r="16" spans="1:31" s="8" customFormat="1" ht="30" customHeight="1" thickBot="1" x14ac:dyDescent="0.3">
      <c r="B16" s="144"/>
      <c r="C16" s="135" t="s">
        <v>180</v>
      </c>
      <c r="D16" s="145"/>
      <c r="E16" s="146"/>
      <c r="F16" s="147"/>
      <c r="G16" s="146"/>
      <c r="H16" s="148"/>
      <c r="I16" s="60" t="s">
        <v>106</v>
      </c>
      <c r="J16" s="149" t="s">
        <v>0</v>
      </c>
      <c r="K16" s="42" t="s">
        <v>106</v>
      </c>
      <c r="L16" s="150"/>
      <c r="M16" s="146"/>
      <c r="N16" s="42" t="s">
        <v>106</v>
      </c>
      <c r="O16" s="147"/>
      <c r="P16" s="151"/>
      <c r="Q16" s="146"/>
      <c r="R16" s="146"/>
      <c r="S16" s="146"/>
      <c r="T16" s="152"/>
      <c r="U16" s="150"/>
      <c r="V16" s="151"/>
      <c r="W16" s="150"/>
      <c r="X16" s="146"/>
      <c r="Y16" s="165"/>
      <c r="Z16" s="146"/>
      <c r="AA16" s="73" t="s">
        <v>106</v>
      </c>
      <c r="AB16" s="147"/>
      <c r="AC16" s="150"/>
      <c r="AD16" s="151"/>
      <c r="AE16" s="151"/>
    </row>
    <row r="17" spans="2:31" s="8" customFormat="1" ht="30" customHeight="1" thickBot="1" x14ac:dyDescent="0.3">
      <c r="B17" s="144"/>
      <c r="C17" s="135" t="s">
        <v>180</v>
      </c>
      <c r="D17" s="145"/>
      <c r="E17" s="146"/>
      <c r="F17" s="147"/>
      <c r="G17" s="146"/>
      <c r="H17" s="148"/>
      <c r="I17" s="60" t="s">
        <v>106</v>
      </c>
      <c r="J17" s="149" t="s">
        <v>0</v>
      </c>
      <c r="K17" s="42" t="s">
        <v>106</v>
      </c>
      <c r="L17" s="150"/>
      <c r="M17" s="146"/>
      <c r="N17" s="42" t="s">
        <v>106</v>
      </c>
      <c r="O17" s="147"/>
      <c r="P17" s="151"/>
      <c r="Q17" s="146"/>
      <c r="R17" s="146"/>
      <c r="S17" s="146"/>
      <c r="T17" s="152"/>
      <c r="U17" s="150"/>
      <c r="V17" s="151"/>
      <c r="W17" s="150"/>
      <c r="X17" s="146"/>
      <c r="Y17" s="165"/>
      <c r="Z17" s="146"/>
      <c r="AA17" s="73" t="s">
        <v>106</v>
      </c>
      <c r="AB17" s="147"/>
      <c r="AC17" s="150"/>
      <c r="AD17" s="151"/>
      <c r="AE17" s="151"/>
    </row>
    <row r="18" spans="2:31" s="8" customFormat="1" ht="30" customHeight="1" thickBot="1" x14ac:dyDescent="0.3">
      <c r="B18" s="144"/>
      <c r="C18" s="135" t="s">
        <v>180</v>
      </c>
      <c r="D18" s="145"/>
      <c r="E18" s="146"/>
      <c r="F18" s="147"/>
      <c r="G18" s="146"/>
      <c r="H18" s="148"/>
      <c r="I18" s="60" t="s">
        <v>106</v>
      </c>
      <c r="J18" s="149" t="s">
        <v>0</v>
      </c>
      <c r="K18" s="42" t="s">
        <v>106</v>
      </c>
      <c r="L18" s="150"/>
      <c r="M18" s="146"/>
      <c r="N18" s="42" t="s">
        <v>106</v>
      </c>
      <c r="O18" s="147"/>
      <c r="P18" s="151"/>
      <c r="Q18" s="146"/>
      <c r="R18" s="146"/>
      <c r="S18" s="146"/>
      <c r="T18" s="152"/>
      <c r="U18" s="150"/>
      <c r="V18" s="151"/>
      <c r="W18" s="150"/>
      <c r="X18" s="146"/>
      <c r="Y18" s="165"/>
      <c r="Z18" s="146"/>
      <c r="AA18" s="73" t="s">
        <v>106</v>
      </c>
      <c r="AB18" s="147"/>
      <c r="AC18" s="150"/>
      <c r="AD18" s="151"/>
      <c r="AE18" s="151"/>
    </row>
    <row r="19" spans="2:31" s="8" customFormat="1" ht="30" customHeight="1" thickBot="1" x14ac:dyDescent="0.3">
      <c r="B19" s="144"/>
      <c r="C19" s="135" t="s">
        <v>180</v>
      </c>
      <c r="D19" s="145"/>
      <c r="E19" s="146"/>
      <c r="F19" s="147"/>
      <c r="G19" s="146"/>
      <c r="H19" s="148"/>
      <c r="I19" s="60" t="s">
        <v>106</v>
      </c>
      <c r="J19" s="149" t="s">
        <v>0</v>
      </c>
      <c r="K19" s="42" t="s">
        <v>106</v>
      </c>
      <c r="L19" s="150"/>
      <c r="M19" s="146"/>
      <c r="N19" s="42" t="s">
        <v>106</v>
      </c>
      <c r="O19" s="147"/>
      <c r="P19" s="151"/>
      <c r="Q19" s="146"/>
      <c r="R19" s="146"/>
      <c r="S19" s="146"/>
      <c r="T19" s="152"/>
      <c r="U19" s="150"/>
      <c r="V19" s="151"/>
      <c r="W19" s="150"/>
      <c r="X19" s="146"/>
      <c r="Y19" s="165"/>
      <c r="Z19" s="146"/>
      <c r="AA19" s="73" t="s">
        <v>106</v>
      </c>
      <c r="AB19" s="147"/>
      <c r="AC19" s="150"/>
      <c r="AD19" s="151"/>
      <c r="AE19" s="151"/>
    </row>
    <row r="20" spans="2:31" s="8" customFormat="1" ht="30" customHeight="1" thickBot="1" x14ac:dyDescent="0.3">
      <c r="B20" s="144"/>
      <c r="C20" s="135" t="s">
        <v>180</v>
      </c>
      <c r="D20" s="145"/>
      <c r="E20" s="146"/>
      <c r="F20" s="147"/>
      <c r="G20" s="146"/>
      <c r="H20" s="148"/>
      <c r="I20" s="60" t="s">
        <v>106</v>
      </c>
      <c r="J20" s="149" t="s">
        <v>0</v>
      </c>
      <c r="K20" s="42" t="s">
        <v>106</v>
      </c>
      <c r="L20" s="150"/>
      <c r="M20" s="146"/>
      <c r="N20" s="42" t="s">
        <v>106</v>
      </c>
      <c r="O20" s="147"/>
      <c r="P20" s="151"/>
      <c r="Q20" s="146"/>
      <c r="R20" s="146"/>
      <c r="S20" s="146"/>
      <c r="T20" s="152"/>
      <c r="U20" s="150"/>
      <c r="V20" s="151"/>
      <c r="W20" s="150"/>
      <c r="X20" s="146"/>
      <c r="Y20" s="165"/>
      <c r="Z20" s="146"/>
      <c r="AA20" s="73" t="s">
        <v>106</v>
      </c>
      <c r="AB20" s="147"/>
      <c r="AC20" s="150"/>
      <c r="AD20" s="151"/>
      <c r="AE20" s="151"/>
    </row>
    <row r="21" spans="2:31" s="8" customFormat="1" ht="30" customHeight="1" thickBot="1" x14ac:dyDescent="0.3">
      <c r="B21" s="144"/>
      <c r="C21" s="135" t="s">
        <v>180</v>
      </c>
      <c r="D21" s="145"/>
      <c r="E21" s="146"/>
      <c r="F21" s="147"/>
      <c r="G21" s="146"/>
      <c r="H21" s="148"/>
      <c r="I21" s="60" t="s">
        <v>106</v>
      </c>
      <c r="J21" s="149" t="s">
        <v>0</v>
      </c>
      <c r="K21" s="42" t="s">
        <v>106</v>
      </c>
      <c r="L21" s="150"/>
      <c r="M21" s="146"/>
      <c r="N21" s="42" t="s">
        <v>106</v>
      </c>
      <c r="O21" s="147"/>
      <c r="P21" s="151"/>
      <c r="Q21" s="146"/>
      <c r="R21" s="146"/>
      <c r="S21" s="146"/>
      <c r="T21" s="152"/>
      <c r="U21" s="150"/>
      <c r="V21" s="151"/>
      <c r="W21" s="150"/>
      <c r="X21" s="146"/>
      <c r="Y21" s="165"/>
      <c r="Z21" s="146"/>
      <c r="AA21" s="73" t="s">
        <v>106</v>
      </c>
      <c r="AB21" s="147"/>
      <c r="AC21" s="150"/>
      <c r="AD21" s="151"/>
      <c r="AE21" s="151"/>
    </row>
    <row r="22" spans="2:31" s="8" customFormat="1" ht="30" customHeight="1" thickBot="1" x14ac:dyDescent="0.3">
      <c r="B22" s="144"/>
      <c r="C22" s="135" t="s">
        <v>180</v>
      </c>
      <c r="D22" s="145"/>
      <c r="E22" s="146"/>
      <c r="F22" s="147"/>
      <c r="G22" s="146"/>
      <c r="H22" s="148"/>
      <c r="I22" s="60" t="s">
        <v>106</v>
      </c>
      <c r="J22" s="149" t="s">
        <v>0</v>
      </c>
      <c r="K22" s="42" t="s">
        <v>106</v>
      </c>
      <c r="L22" s="150"/>
      <c r="M22" s="146"/>
      <c r="N22" s="42" t="s">
        <v>106</v>
      </c>
      <c r="O22" s="147"/>
      <c r="P22" s="151"/>
      <c r="Q22" s="146"/>
      <c r="R22" s="146"/>
      <c r="S22" s="146"/>
      <c r="T22" s="152"/>
      <c r="U22" s="150"/>
      <c r="V22" s="151"/>
      <c r="W22" s="150"/>
      <c r="X22" s="146"/>
      <c r="Y22" s="165"/>
      <c r="Z22" s="146"/>
      <c r="AA22" s="73" t="s">
        <v>106</v>
      </c>
      <c r="AB22" s="147"/>
      <c r="AC22" s="150"/>
      <c r="AD22" s="151"/>
      <c r="AE22" s="151"/>
    </row>
    <row r="23" spans="2:31" s="161" customFormat="1" ht="30" customHeight="1" thickBot="1" x14ac:dyDescent="0.3">
      <c r="B23" s="153"/>
      <c r="C23" s="135" t="s">
        <v>180</v>
      </c>
      <c r="D23" s="154"/>
      <c r="E23" s="155"/>
      <c r="F23" s="156"/>
      <c r="G23" s="155"/>
      <c r="H23" s="157"/>
      <c r="I23" s="60" t="s">
        <v>106</v>
      </c>
      <c r="J23" s="149" t="s">
        <v>0</v>
      </c>
      <c r="K23" s="42" t="s">
        <v>106</v>
      </c>
      <c r="L23" s="158"/>
      <c r="M23" s="155"/>
      <c r="N23" s="42" t="s">
        <v>106</v>
      </c>
      <c r="O23" s="156"/>
      <c r="P23" s="159"/>
      <c r="Q23" s="155"/>
      <c r="R23" s="155"/>
      <c r="S23" s="155"/>
      <c r="T23" s="160"/>
      <c r="U23" s="158"/>
      <c r="V23" s="159"/>
      <c r="W23" s="158"/>
      <c r="X23" s="155"/>
      <c r="Y23" s="166"/>
      <c r="Z23" s="155"/>
      <c r="AA23" s="73" t="s">
        <v>106</v>
      </c>
      <c r="AB23" s="147"/>
      <c r="AC23" s="158"/>
      <c r="AD23" s="159"/>
      <c r="AE23" s="159"/>
    </row>
    <row r="24" spans="2:31" s="161" customFormat="1" ht="30" customHeight="1" thickBot="1" x14ac:dyDescent="0.3">
      <c r="B24" s="153"/>
      <c r="C24" s="135" t="s">
        <v>180</v>
      </c>
      <c r="D24" s="154"/>
      <c r="E24" s="155"/>
      <c r="F24" s="156"/>
      <c r="G24" s="155"/>
      <c r="H24" s="157"/>
      <c r="I24" s="60" t="s">
        <v>106</v>
      </c>
      <c r="J24" s="149" t="s">
        <v>0</v>
      </c>
      <c r="K24" s="42" t="s">
        <v>106</v>
      </c>
      <c r="L24" s="158"/>
      <c r="M24" s="155"/>
      <c r="N24" s="42" t="s">
        <v>106</v>
      </c>
      <c r="O24" s="156"/>
      <c r="P24" s="159"/>
      <c r="Q24" s="155"/>
      <c r="R24" s="155"/>
      <c r="S24" s="155"/>
      <c r="T24" s="160"/>
      <c r="U24" s="158"/>
      <c r="V24" s="159"/>
      <c r="W24" s="158"/>
      <c r="X24" s="155"/>
      <c r="Y24" s="166"/>
      <c r="Z24" s="155"/>
      <c r="AA24" s="73" t="s">
        <v>106</v>
      </c>
      <c r="AB24" s="147"/>
      <c r="AC24" s="158"/>
      <c r="AD24" s="159"/>
      <c r="AE24" s="159"/>
    </row>
    <row r="25" spans="2:31" s="161" customFormat="1" ht="30" customHeight="1" thickBot="1" x14ac:dyDescent="0.3">
      <c r="B25" s="153"/>
      <c r="C25" s="135" t="s">
        <v>180</v>
      </c>
      <c r="D25" s="154"/>
      <c r="E25" s="155"/>
      <c r="F25" s="156"/>
      <c r="G25" s="155"/>
      <c r="H25" s="157"/>
      <c r="I25" s="60" t="s">
        <v>106</v>
      </c>
      <c r="J25" s="149" t="s">
        <v>0</v>
      </c>
      <c r="K25" s="42" t="s">
        <v>106</v>
      </c>
      <c r="L25" s="158"/>
      <c r="M25" s="155"/>
      <c r="N25" s="42" t="s">
        <v>106</v>
      </c>
      <c r="O25" s="156"/>
      <c r="P25" s="159"/>
      <c r="Q25" s="155"/>
      <c r="R25" s="155"/>
      <c r="S25" s="155"/>
      <c r="T25" s="160"/>
      <c r="U25" s="158"/>
      <c r="V25" s="159"/>
      <c r="W25" s="158"/>
      <c r="X25" s="155"/>
      <c r="Y25" s="166"/>
      <c r="Z25" s="155"/>
      <c r="AA25" s="73" t="s">
        <v>106</v>
      </c>
      <c r="AB25" s="147"/>
      <c r="AC25" s="158"/>
      <c r="AD25" s="159"/>
      <c r="AE25" s="159"/>
    </row>
    <row r="26" spans="2:31" s="161" customFormat="1" ht="30" customHeight="1" thickBot="1" x14ac:dyDescent="0.3">
      <c r="B26" s="153"/>
      <c r="C26" s="135" t="s">
        <v>180</v>
      </c>
      <c r="D26" s="154"/>
      <c r="E26" s="155"/>
      <c r="F26" s="156"/>
      <c r="G26" s="155"/>
      <c r="H26" s="157"/>
      <c r="I26" s="60" t="s">
        <v>106</v>
      </c>
      <c r="J26" s="149" t="s">
        <v>0</v>
      </c>
      <c r="K26" s="42" t="s">
        <v>106</v>
      </c>
      <c r="L26" s="158"/>
      <c r="M26" s="155"/>
      <c r="N26" s="42" t="s">
        <v>106</v>
      </c>
      <c r="O26" s="156"/>
      <c r="P26" s="159"/>
      <c r="Q26" s="155"/>
      <c r="R26" s="155"/>
      <c r="S26" s="155"/>
      <c r="T26" s="160"/>
      <c r="U26" s="158"/>
      <c r="V26" s="159"/>
      <c r="W26" s="158"/>
      <c r="X26" s="155"/>
      <c r="Y26" s="166"/>
      <c r="Z26" s="155"/>
      <c r="AA26" s="73" t="s">
        <v>106</v>
      </c>
      <c r="AB26" s="147"/>
      <c r="AC26" s="158"/>
      <c r="AD26" s="159"/>
      <c r="AE26" s="159"/>
    </row>
    <row r="27" spans="2:31" s="161" customFormat="1" ht="30" customHeight="1" thickBot="1" x14ac:dyDescent="0.3">
      <c r="B27" s="153"/>
      <c r="C27" s="135" t="s">
        <v>180</v>
      </c>
      <c r="D27" s="154"/>
      <c r="E27" s="155"/>
      <c r="F27" s="156"/>
      <c r="G27" s="155"/>
      <c r="H27" s="157"/>
      <c r="I27" s="60" t="s">
        <v>106</v>
      </c>
      <c r="J27" s="149" t="s">
        <v>0</v>
      </c>
      <c r="K27" s="42" t="s">
        <v>106</v>
      </c>
      <c r="L27" s="158"/>
      <c r="M27" s="155"/>
      <c r="N27" s="42" t="s">
        <v>106</v>
      </c>
      <c r="O27" s="156"/>
      <c r="P27" s="159"/>
      <c r="Q27" s="155"/>
      <c r="R27" s="155"/>
      <c r="S27" s="155"/>
      <c r="T27" s="160"/>
      <c r="U27" s="158"/>
      <c r="V27" s="159"/>
      <c r="W27" s="158"/>
      <c r="X27" s="155"/>
      <c r="Y27" s="166"/>
      <c r="Z27" s="155"/>
      <c r="AA27" s="73" t="s">
        <v>106</v>
      </c>
      <c r="AB27" s="147"/>
      <c r="AC27" s="158"/>
      <c r="AD27" s="159"/>
      <c r="AE27" s="159"/>
    </row>
    <row r="28" spans="2:31" s="161" customFormat="1" ht="30" customHeight="1" thickBot="1" x14ac:dyDescent="0.3">
      <c r="B28" s="153"/>
      <c r="C28" s="135" t="s">
        <v>180</v>
      </c>
      <c r="D28" s="154"/>
      <c r="E28" s="155"/>
      <c r="F28" s="156"/>
      <c r="G28" s="155"/>
      <c r="H28" s="157"/>
      <c r="I28" s="60" t="s">
        <v>106</v>
      </c>
      <c r="J28" s="149" t="s">
        <v>0</v>
      </c>
      <c r="K28" s="42" t="s">
        <v>106</v>
      </c>
      <c r="L28" s="158"/>
      <c r="M28" s="155"/>
      <c r="N28" s="42" t="s">
        <v>106</v>
      </c>
      <c r="O28" s="156"/>
      <c r="P28" s="159"/>
      <c r="Q28" s="155"/>
      <c r="R28" s="155"/>
      <c r="S28" s="155"/>
      <c r="T28" s="160"/>
      <c r="U28" s="158"/>
      <c r="V28" s="159"/>
      <c r="W28" s="158"/>
      <c r="X28" s="155"/>
      <c r="Y28" s="166"/>
      <c r="Z28" s="155"/>
      <c r="AA28" s="73" t="s">
        <v>106</v>
      </c>
      <c r="AB28" s="147"/>
      <c r="AC28" s="158"/>
      <c r="AD28" s="159"/>
      <c r="AE28" s="159"/>
    </row>
    <row r="29" spans="2:31" s="161" customFormat="1" ht="30" customHeight="1" thickBot="1" x14ac:dyDescent="0.3">
      <c r="B29" s="153"/>
      <c r="C29" s="135" t="s">
        <v>180</v>
      </c>
      <c r="D29" s="154"/>
      <c r="E29" s="155"/>
      <c r="F29" s="156"/>
      <c r="G29" s="155"/>
      <c r="H29" s="157"/>
      <c r="I29" s="60" t="s">
        <v>106</v>
      </c>
      <c r="J29" s="149" t="s">
        <v>0</v>
      </c>
      <c r="K29" s="42" t="s">
        <v>106</v>
      </c>
      <c r="L29" s="158"/>
      <c r="M29" s="155"/>
      <c r="N29" s="42" t="s">
        <v>106</v>
      </c>
      <c r="O29" s="156"/>
      <c r="P29" s="159"/>
      <c r="Q29" s="155"/>
      <c r="R29" s="155"/>
      <c r="S29" s="155"/>
      <c r="T29" s="160"/>
      <c r="U29" s="158"/>
      <c r="V29" s="159"/>
      <c r="W29" s="158"/>
      <c r="X29" s="155"/>
      <c r="Y29" s="166"/>
      <c r="Z29" s="155"/>
      <c r="AA29" s="73" t="s">
        <v>106</v>
      </c>
      <c r="AB29" s="147"/>
      <c r="AC29" s="158"/>
      <c r="AD29" s="159"/>
      <c r="AE29" s="159"/>
    </row>
    <row r="30" spans="2:31" s="161" customFormat="1" ht="30" customHeight="1" thickBot="1" x14ac:dyDescent="0.3">
      <c r="B30" s="153"/>
      <c r="C30" s="135" t="s">
        <v>180</v>
      </c>
      <c r="D30" s="154"/>
      <c r="E30" s="155"/>
      <c r="F30" s="156"/>
      <c r="G30" s="155"/>
      <c r="H30" s="157"/>
      <c r="I30" s="60" t="s">
        <v>106</v>
      </c>
      <c r="J30" s="149" t="s">
        <v>0</v>
      </c>
      <c r="K30" s="42" t="s">
        <v>106</v>
      </c>
      <c r="L30" s="158"/>
      <c r="M30" s="155"/>
      <c r="N30" s="42" t="s">
        <v>106</v>
      </c>
      <c r="O30" s="156"/>
      <c r="P30" s="159"/>
      <c r="Q30" s="155"/>
      <c r="R30" s="155"/>
      <c r="S30" s="155"/>
      <c r="T30" s="160"/>
      <c r="U30" s="158"/>
      <c r="V30" s="159"/>
      <c r="W30" s="158"/>
      <c r="X30" s="155"/>
      <c r="Y30" s="166"/>
      <c r="Z30" s="155"/>
      <c r="AA30" s="73" t="s">
        <v>106</v>
      </c>
      <c r="AB30" s="147"/>
      <c r="AC30" s="158"/>
      <c r="AD30" s="159"/>
      <c r="AE30" s="159"/>
    </row>
    <row r="31" spans="2:31" s="8" customFormat="1" ht="30" customHeight="1" thickBot="1" x14ac:dyDescent="0.3">
      <c r="B31" s="144"/>
      <c r="C31" s="135" t="s">
        <v>180</v>
      </c>
      <c r="D31" s="145"/>
      <c r="E31" s="146"/>
      <c r="F31" s="147"/>
      <c r="G31" s="146"/>
      <c r="H31" s="148"/>
      <c r="I31" s="60" t="s">
        <v>106</v>
      </c>
      <c r="J31" s="149" t="s">
        <v>0</v>
      </c>
      <c r="K31" s="42" t="s">
        <v>106</v>
      </c>
      <c r="L31" s="150"/>
      <c r="M31" s="146"/>
      <c r="N31" s="42" t="s">
        <v>106</v>
      </c>
      <c r="O31" s="147"/>
      <c r="P31" s="151"/>
      <c r="Q31" s="146"/>
      <c r="R31" s="146"/>
      <c r="S31" s="146"/>
      <c r="T31" s="152"/>
      <c r="U31" s="150"/>
      <c r="V31" s="151"/>
      <c r="W31" s="150"/>
      <c r="X31" s="146"/>
      <c r="Y31" s="165"/>
      <c r="Z31" s="146"/>
      <c r="AA31" s="73" t="s">
        <v>106</v>
      </c>
      <c r="AB31" s="147"/>
      <c r="AC31" s="150"/>
      <c r="AD31" s="151"/>
      <c r="AE31" s="151"/>
    </row>
    <row r="32" spans="2:31" s="8" customFormat="1" ht="30" customHeight="1" thickBot="1" x14ac:dyDescent="0.3">
      <c r="B32" s="144"/>
      <c r="C32" s="135" t="s">
        <v>180</v>
      </c>
      <c r="D32" s="145"/>
      <c r="E32" s="146"/>
      <c r="F32" s="147"/>
      <c r="G32" s="146"/>
      <c r="H32" s="148"/>
      <c r="I32" s="60" t="s">
        <v>106</v>
      </c>
      <c r="J32" s="149" t="s">
        <v>0</v>
      </c>
      <c r="K32" s="42" t="s">
        <v>106</v>
      </c>
      <c r="L32" s="150"/>
      <c r="M32" s="146"/>
      <c r="N32" s="42" t="s">
        <v>106</v>
      </c>
      <c r="O32" s="147"/>
      <c r="P32" s="151"/>
      <c r="Q32" s="146"/>
      <c r="R32" s="146"/>
      <c r="S32" s="146"/>
      <c r="T32" s="152"/>
      <c r="U32" s="150"/>
      <c r="V32" s="151"/>
      <c r="W32" s="150"/>
      <c r="X32" s="146"/>
      <c r="Y32" s="165"/>
      <c r="Z32" s="146"/>
      <c r="AA32" s="73" t="s">
        <v>106</v>
      </c>
      <c r="AB32" s="147"/>
      <c r="AC32" s="150"/>
      <c r="AD32" s="151"/>
      <c r="AE32" s="151"/>
    </row>
    <row r="33" spans="1:31" s="8" customFormat="1" ht="30" customHeight="1" thickBot="1" x14ac:dyDescent="0.3">
      <c r="B33" s="144"/>
      <c r="C33" s="135" t="s">
        <v>180</v>
      </c>
      <c r="D33" s="145"/>
      <c r="E33" s="146"/>
      <c r="F33" s="147"/>
      <c r="G33" s="146"/>
      <c r="H33" s="148"/>
      <c r="I33" s="60" t="s">
        <v>106</v>
      </c>
      <c r="J33" s="149" t="s">
        <v>0</v>
      </c>
      <c r="K33" s="42" t="s">
        <v>106</v>
      </c>
      <c r="L33" s="150"/>
      <c r="M33" s="146"/>
      <c r="N33" s="42" t="s">
        <v>106</v>
      </c>
      <c r="O33" s="147"/>
      <c r="P33" s="151"/>
      <c r="Q33" s="146"/>
      <c r="R33" s="146"/>
      <c r="S33" s="146"/>
      <c r="T33" s="152"/>
      <c r="U33" s="150"/>
      <c r="V33" s="151"/>
      <c r="W33" s="150"/>
      <c r="X33" s="146"/>
      <c r="Y33" s="165"/>
      <c r="Z33" s="146"/>
      <c r="AA33" s="73" t="s">
        <v>106</v>
      </c>
      <c r="AB33" s="147"/>
      <c r="AC33" s="150"/>
      <c r="AD33" s="151"/>
      <c r="AE33" s="151"/>
    </row>
    <row r="34" spans="1:31" s="8" customFormat="1" ht="30" customHeight="1" thickBot="1" x14ac:dyDescent="0.3">
      <c r="B34" s="144"/>
      <c r="C34" s="135" t="s">
        <v>180</v>
      </c>
      <c r="D34" s="145"/>
      <c r="E34" s="146"/>
      <c r="F34" s="147"/>
      <c r="G34" s="146"/>
      <c r="H34" s="148"/>
      <c r="I34" s="60" t="s">
        <v>106</v>
      </c>
      <c r="J34" s="149" t="s">
        <v>0</v>
      </c>
      <c r="K34" s="42" t="s">
        <v>106</v>
      </c>
      <c r="L34" s="150"/>
      <c r="M34" s="146"/>
      <c r="N34" s="42" t="s">
        <v>106</v>
      </c>
      <c r="O34" s="147"/>
      <c r="P34" s="151"/>
      <c r="Q34" s="146"/>
      <c r="R34" s="146"/>
      <c r="S34" s="146"/>
      <c r="T34" s="152"/>
      <c r="U34" s="150"/>
      <c r="V34" s="151"/>
      <c r="W34" s="150"/>
      <c r="X34" s="146"/>
      <c r="Y34" s="165"/>
      <c r="Z34" s="146"/>
      <c r="AA34" s="73" t="s">
        <v>106</v>
      </c>
      <c r="AB34" s="147"/>
      <c r="AC34" s="150"/>
      <c r="AD34" s="151"/>
      <c r="AE34" s="151"/>
    </row>
    <row r="35" spans="1:31" s="8" customFormat="1" ht="30" customHeight="1" thickBot="1" x14ac:dyDescent="0.3">
      <c r="B35" s="144"/>
      <c r="C35" s="135" t="s">
        <v>180</v>
      </c>
      <c r="D35" s="145"/>
      <c r="E35" s="146"/>
      <c r="F35" s="147"/>
      <c r="G35" s="146"/>
      <c r="H35" s="148"/>
      <c r="I35" s="60" t="s">
        <v>106</v>
      </c>
      <c r="J35" s="149" t="s">
        <v>0</v>
      </c>
      <c r="K35" s="42" t="s">
        <v>106</v>
      </c>
      <c r="L35" s="150"/>
      <c r="M35" s="146"/>
      <c r="N35" s="42" t="s">
        <v>106</v>
      </c>
      <c r="O35" s="147"/>
      <c r="P35" s="151"/>
      <c r="Q35" s="146"/>
      <c r="R35" s="146"/>
      <c r="S35" s="146"/>
      <c r="T35" s="152"/>
      <c r="U35" s="150"/>
      <c r="V35" s="151"/>
      <c r="W35" s="150"/>
      <c r="X35" s="146"/>
      <c r="Y35" s="165"/>
      <c r="Z35" s="146"/>
      <c r="AA35" s="73" t="s">
        <v>106</v>
      </c>
      <c r="AB35" s="147"/>
      <c r="AC35" s="150"/>
      <c r="AD35" s="151"/>
      <c r="AE35" s="151"/>
    </row>
    <row r="36" spans="1:31" s="8" customFormat="1" ht="30" customHeight="1" thickBot="1" x14ac:dyDescent="0.3">
      <c r="B36" s="144"/>
      <c r="C36" s="135" t="s">
        <v>180</v>
      </c>
      <c r="D36" s="145"/>
      <c r="E36" s="146"/>
      <c r="F36" s="147"/>
      <c r="G36" s="146"/>
      <c r="H36" s="148"/>
      <c r="I36" s="60" t="s">
        <v>106</v>
      </c>
      <c r="J36" s="149" t="s">
        <v>0</v>
      </c>
      <c r="K36" s="42" t="s">
        <v>106</v>
      </c>
      <c r="L36" s="150"/>
      <c r="M36" s="146"/>
      <c r="N36" s="42" t="s">
        <v>106</v>
      </c>
      <c r="O36" s="147"/>
      <c r="P36" s="151"/>
      <c r="Q36" s="146"/>
      <c r="R36" s="146"/>
      <c r="S36" s="146"/>
      <c r="T36" s="152"/>
      <c r="U36" s="150"/>
      <c r="V36" s="151"/>
      <c r="W36" s="150"/>
      <c r="X36" s="146"/>
      <c r="Y36" s="165"/>
      <c r="Z36" s="146"/>
      <c r="AA36" s="73" t="s">
        <v>106</v>
      </c>
      <c r="AB36" s="147"/>
      <c r="AC36" s="150"/>
      <c r="AD36" s="151"/>
      <c r="AE36" s="151"/>
    </row>
    <row r="37" spans="1:31" s="8" customFormat="1" ht="30" customHeight="1" thickBot="1" x14ac:dyDescent="0.3">
      <c r="B37" s="144"/>
      <c r="C37" s="135" t="s">
        <v>180</v>
      </c>
      <c r="D37" s="145"/>
      <c r="E37" s="146"/>
      <c r="F37" s="147"/>
      <c r="G37" s="146"/>
      <c r="H37" s="148"/>
      <c r="I37" s="60" t="s">
        <v>106</v>
      </c>
      <c r="J37" s="149" t="s">
        <v>0</v>
      </c>
      <c r="K37" s="42" t="s">
        <v>106</v>
      </c>
      <c r="L37" s="150"/>
      <c r="M37" s="146"/>
      <c r="N37" s="42" t="s">
        <v>106</v>
      </c>
      <c r="O37" s="147"/>
      <c r="P37" s="151"/>
      <c r="Q37" s="146"/>
      <c r="R37" s="146"/>
      <c r="S37" s="146"/>
      <c r="T37" s="152"/>
      <c r="U37" s="150"/>
      <c r="V37" s="151"/>
      <c r="W37" s="150"/>
      <c r="X37" s="146"/>
      <c r="Y37" s="165"/>
      <c r="Z37" s="146"/>
      <c r="AA37" s="73" t="s">
        <v>106</v>
      </c>
      <c r="AB37" s="147"/>
      <c r="AC37" s="150"/>
      <c r="AD37" s="151"/>
      <c r="AE37" s="151"/>
    </row>
    <row r="38" spans="1:31" s="8" customFormat="1" ht="30" customHeight="1" thickBot="1" x14ac:dyDescent="0.3">
      <c r="B38" s="144"/>
      <c r="C38" s="135" t="s">
        <v>180</v>
      </c>
      <c r="D38" s="145"/>
      <c r="E38" s="146"/>
      <c r="F38" s="147"/>
      <c r="G38" s="146"/>
      <c r="H38" s="148"/>
      <c r="I38" s="60" t="s">
        <v>106</v>
      </c>
      <c r="J38" s="149" t="s">
        <v>0</v>
      </c>
      <c r="K38" s="42" t="s">
        <v>106</v>
      </c>
      <c r="L38" s="150"/>
      <c r="M38" s="146"/>
      <c r="N38" s="42" t="s">
        <v>106</v>
      </c>
      <c r="O38" s="147"/>
      <c r="P38" s="151"/>
      <c r="Q38" s="146"/>
      <c r="R38" s="146"/>
      <c r="S38" s="146"/>
      <c r="T38" s="152"/>
      <c r="U38" s="150"/>
      <c r="V38" s="151"/>
      <c r="W38" s="150"/>
      <c r="X38" s="146"/>
      <c r="Y38" s="165"/>
      <c r="Z38" s="146"/>
      <c r="AA38" s="73" t="s">
        <v>106</v>
      </c>
      <c r="AB38" s="147"/>
      <c r="AC38" s="150"/>
      <c r="AD38" s="151"/>
      <c r="AE38" s="151"/>
    </row>
    <row r="39" spans="1:31" s="161" customFormat="1" ht="30" customHeight="1" thickBot="1" x14ac:dyDescent="0.3">
      <c r="A39" s="8"/>
      <c r="B39" s="153"/>
      <c r="C39" s="135" t="s">
        <v>180</v>
      </c>
      <c r="D39" s="154"/>
      <c r="E39" s="155"/>
      <c r="F39" s="156"/>
      <c r="G39" s="155"/>
      <c r="H39" s="157"/>
      <c r="I39" s="60" t="s">
        <v>106</v>
      </c>
      <c r="J39" s="149" t="s">
        <v>0</v>
      </c>
      <c r="K39" s="42" t="s">
        <v>106</v>
      </c>
      <c r="L39" s="158"/>
      <c r="M39" s="155"/>
      <c r="N39" s="42" t="s">
        <v>106</v>
      </c>
      <c r="O39" s="156"/>
      <c r="P39" s="159"/>
      <c r="Q39" s="155"/>
      <c r="R39" s="155"/>
      <c r="S39" s="155"/>
      <c r="T39" s="160"/>
      <c r="U39" s="158"/>
      <c r="V39" s="159"/>
      <c r="W39" s="158"/>
      <c r="X39" s="155"/>
      <c r="Y39" s="166"/>
      <c r="Z39" s="155"/>
      <c r="AA39" s="73" t="s">
        <v>106</v>
      </c>
      <c r="AB39" s="147"/>
      <c r="AC39" s="158"/>
      <c r="AD39" s="159"/>
      <c r="AE39" s="159"/>
    </row>
    <row r="40" spans="1:31" s="161" customFormat="1" ht="30" customHeight="1" thickBot="1" x14ac:dyDescent="0.3">
      <c r="A40" s="8"/>
      <c r="B40" s="153"/>
      <c r="C40" s="135" t="s">
        <v>180</v>
      </c>
      <c r="D40" s="154"/>
      <c r="E40" s="155"/>
      <c r="F40" s="156"/>
      <c r="G40" s="155"/>
      <c r="H40" s="157"/>
      <c r="I40" s="60" t="s">
        <v>106</v>
      </c>
      <c r="J40" s="149" t="s">
        <v>0</v>
      </c>
      <c r="K40" s="42" t="s">
        <v>106</v>
      </c>
      <c r="L40" s="158"/>
      <c r="M40" s="155"/>
      <c r="N40" s="42" t="s">
        <v>106</v>
      </c>
      <c r="O40" s="156"/>
      <c r="P40" s="159"/>
      <c r="Q40" s="155"/>
      <c r="R40" s="155"/>
      <c r="S40" s="155"/>
      <c r="T40" s="160"/>
      <c r="U40" s="158"/>
      <c r="V40" s="159"/>
      <c r="W40" s="158"/>
      <c r="X40" s="155"/>
      <c r="Y40" s="166"/>
      <c r="Z40" s="155"/>
      <c r="AA40" s="73" t="s">
        <v>106</v>
      </c>
      <c r="AB40" s="147"/>
      <c r="AC40" s="158"/>
      <c r="AD40" s="159"/>
      <c r="AE40" s="159"/>
    </row>
    <row r="41" spans="1:31" s="161" customFormat="1" ht="30" customHeight="1" thickBot="1" x14ac:dyDescent="0.3">
      <c r="A41" s="8"/>
      <c r="B41" s="153"/>
      <c r="C41" s="135" t="s">
        <v>180</v>
      </c>
      <c r="D41" s="154"/>
      <c r="E41" s="155"/>
      <c r="F41" s="156"/>
      <c r="G41" s="155"/>
      <c r="H41" s="157"/>
      <c r="I41" s="60" t="s">
        <v>106</v>
      </c>
      <c r="J41" s="149" t="s">
        <v>0</v>
      </c>
      <c r="K41" s="42" t="s">
        <v>106</v>
      </c>
      <c r="L41" s="158"/>
      <c r="M41" s="155"/>
      <c r="N41" s="42" t="s">
        <v>106</v>
      </c>
      <c r="O41" s="156"/>
      <c r="P41" s="159"/>
      <c r="Q41" s="155"/>
      <c r="R41" s="155"/>
      <c r="S41" s="155"/>
      <c r="T41" s="160"/>
      <c r="U41" s="158"/>
      <c r="V41" s="159"/>
      <c r="W41" s="158"/>
      <c r="X41" s="155"/>
      <c r="Y41" s="166"/>
      <c r="Z41" s="155"/>
      <c r="AA41" s="73" t="s">
        <v>106</v>
      </c>
      <c r="AB41" s="147"/>
      <c r="AC41" s="158"/>
      <c r="AD41" s="159"/>
      <c r="AE41" s="159"/>
    </row>
    <row r="42" spans="1:31" s="161" customFormat="1" ht="30" customHeight="1" thickBot="1" x14ac:dyDescent="0.3">
      <c r="A42" s="8"/>
      <c r="B42" s="153"/>
      <c r="C42" s="135" t="s">
        <v>180</v>
      </c>
      <c r="D42" s="154"/>
      <c r="E42" s="155"/>
      <c r="F42" s="156"/>
      <c r="G42" s="155"/>
      <c r="H42" s="157"/>
      <c r="I42" s="60" t="s">
        <v>106</v>
      </c>
      <c r="J42" s="149" t="s">
        <v>0</v>
      </c>
      <c r="K42" s="42" t="s">
        <v>106</v>
      </c>
      <c r="L42" s="158"/>
      <c r="M42" s="155"/>
      <c r="N42" s="42" t="s">
        <v>106</v>
      </c>
      <c r="O42" s="156"/>
      <c r="P42" s="159"/>
      <c r="Q42" s="155"/>
      <c r="R42" s="155"/>
      <c r="S42" s="155"/>
      <c r="T42" s="160"/>
      <c r="U42" s="158"/>
      <c r="V42" s="159"/>
      <c r="W42" s="158"/>
      <c r="X42" s="155"/>
      <c r="Y42" s="166"/>
      <c r="Z42" s="155"/>
      <c r="AA42" s="73" t="s">
        <v>106</v>
      </c>
      <c r="AB42" s="147"/>
      <c r="AC42" s="158"/>
      <c r="AD42" s="159"/>
      <c r="AE42" s="159"/>
    </row>
    <row r="43" spans="1:31" s="161" customFormat="1" ht="30" customHeight="1" thickBot="1" x14ac:dyDescent="0.3">
      <c r="A43" s="8"/>
      <c r="B43" s="153"/>
      <c r="C43" s="135" t="s">
        <v>180</v>
      </c>
      <c r="D43" s="154"/>
      <c r="E43" s="155"/>
      <c r="F43" s="156"/>
      <c r="G43" s="155"/>
      <c r="H43" s="157"/>
      <c r="I43" s="60" t="s">
        <v>106</v>
      </c>
      <c r="J43" s="149" t="s">
        <v>0</v>
      </c>
      <c r="K43" s="42" t="s">
        <v>106</v>
      </c>
      <c r="L43" s="158"/>
      <c r="M43" s="155"/>
      <c r="N43" s="42" t="s">
        <v>106</v>
      </c>
      <c r="O43" s="156"/>
      <c r="P43" s="159"/>
      <c r="Q43" s="155"/>
      <c r="R43" s="155"/>
      <c r="S43" s="155"/>
      <c r="T43" s="160"/>
      <c r="U43" s="158"/>
      <c r="V43" s="159"/>
      <c r="W43" s="158"/>
      <c r="X43" s="155"/>
      <c r="Y43" s="166"/>
      <c r="Z43" s="155"/>
      <c r="AA43" s="73" t="s">
        <v>106</v>
      </c>
      <c r="AB43" s="147"/>
      <c r="AC43" s="158"/>
      <c r="AD43" s="159"/>
      <c r="AE43" s="159"/>
    </row>
    <row r="44" spans="1:31" s="161" customFormat="1" ht="30" customHeight="1" thickBot="1" x14ac:dyDescent="0.3">
      <c r="A44" s="8"/>
      <c r="B44" s="153"/>
      <c r="C44" s="135" t="s">
        <v>180</v>
      </c>
      <c r="D44" s="154"/>
      <c r="E44" s="155"/>
      <c r="F44" s="156"/>
      <c r="G44" s="155"/>
      <c r="H44" s="157"/>
      <c r="I44" s="60" t="s">
        <v>106</v>
      </c>
      <c r="J44" s="149" t="s">
        <v>0</v>
      </c>
      <c r="K44" s="42" t="s">
        <v>106</v>
      </c>
      <c r="L44" s="158"/>
      <c r="M44" s="155"/>
      <c r="N44" s="42" t="s">
        <v>106</v>
      </c>
      <c r="O44" s="156"/>
      <c r="P44" s="159"/>
      <c r="Q44" s="155"/>
      <c r="R44" s="155"/>
      <c r="S44" s="155"/>
      <c r="T44" s="160"/>
      <c r="U44" s="158"/>
      <c r="V44" s="159"/>
      <c r="W44" s="158"/>
      <c r="X44" s="155"/>
      <c r="Y44" s="166"/>
      <c r="Z44" s="155"/>
      <c r="AA44" s="73" t="s">
        <v>106</v>
      </c>
      <c r="AB44" s="147"/>
      <c r="AC44" s="158"/>
      <c r="AD44" s="159"/>
      <c r="AE44" s="159"/>
    </row>
    <row r="45" spans="1:31" s="161" customFormat="1" ht="30" customHeight="1" thickBot="1" x14ac:dyDescent="0.3">
      <c r="A45" s="8"/>
      <c r="B45" s="153"/>
      <c r="C45" s="135" t="s">
        <v>180</v>
      </c>
      <c r="D45" s="154"/>
      <c r="E45" s="155"/>
      <c r="F45" s="156"/>
      <c r="G45" s="155"/>
      <c r="H45" s="157"/>
      <c r="I45" s="60" t="s">
        <v>106</v>
      </c>
      <c r="J45" s="149" t="s">
        <v>0</v>
      </c>
      <c r="K45" s="42" t="s">
        <v>106</v>
      </c>
      <c r="L45" s="158"/>
      <c r="M45" s="155"/>
      <c r="N45" s="42" t="s">
        <v>106</v>
      </c>
      <c r="O45" s="156"/>
      <c r="P45" s="159"/>
      <c r="Q45" s="155"/>
      <c r="R45" s="155"/>
      <c r="S45" s="155"/>
      <c r="T45" s="160"/>
      <c r="U45" s="158"/>
      <c r="V45" s="159"/>
      <c r="W45" s="158"/>
      <c r="X45" s="155"/>
      <c r="Y45" s="166"/>
      <c r="Z45" s="155"/>
      <c r="AA45" s="73" t="s">
        <v>106</v>
      </c>
      <c r="AB45" s="147"/>
      <c r="AC45" s="158"/>
      <c r="AD45" s="159"/>
      <c r="AE45" s="159"/>
    </row>
    <row r="46" spans="1:31" s="161" customFormat="1" ht="30" customHeight="1" thickBot="1" x14ac:dyDescent="0.3">
      <c r="A46" s="8"/>
      <c r="B46" s="153"/>
      <c r="C46" s="135" t="s">
        <v>180</v>
      </c>
      <c r="D46" s="154"/>
      <c r="E46" s="155"/>
      <c r="F46" s="156"/>
      <c r="G46" s="155"/>
      <c r="H46" s="157"/>
      <c r="I46" s="60" t="s">
        <v>106</v>
      </c>
      <c r="J46" s="149" t="s">
        <v>0</v>
      </c>
      <c r="K46" s="42" t="s">
        <v>106</v>
      </c>
      <c r="L46" s="158"/>
      <c r="M46" s="155"/>
      <c r="N46" s="42" t="s">
        <v>106</v>
      </c>
      <c r="O46" s="156"/>
      <c r="P46" s="159"/>
      <c r="Q46" s="155"/>
      <c r="R46" s="155"/>
      <c r="S46" s="155"/>
      <c r="T46" s="160"/>
      <c r="U46" s="158"/>
      <c r="V46" s="159"/>
      <c r="W46" s="158"/>
      <c r="X46" s="155"/>
      <c r="Y46" s="166"/>
      <c r="Z46" s="155"/>
      <c r="AA46" s="73" t="s">
        <v>106</v>
      </c>
      <c r="AB46" s="147"/>
      <c r="AC46" s="158"/>
      <c r="AD46" s="159"/>
      <c r="AE46" s="159"/>
    </row>
    <row r="47" spans="1:31" s="8" customFormat="1" ht="30" customHeight="1" thickBot="1" x14ac:dyDescent="0.3">
      <c r="B47" s="144"/>
      <c r="C47" s="135" t="s">
        <v>180</v>
      </c>
      <c r="D47" s="145"/>
      <c r="E47" s="146"/>
      <c r="F47" s="147"/>
      <c r="G47" s="146"/>
      <c r="H47" s="148"/>
      <c r="I47" s="60" t="s">
        <v>106</v>
      </c>
      <c r="J47" s="149" t="s">
        <v>0</v>
      </c>
      <c r="K47" s="42" t="s">
        <v>106</v>
      </c>
      <c r="L47" s="150"/>
      <c r="M47" s="146"/>
      <c r="N47" s="42" t="s">
        <v>106</v>
      </c>
      <c r="O47" s="147"/>
      <c r="P47" s="151"/>
      <c r="Q47" s="146"/>
      <c r="R47" s="146"/>
      <c r="S47" s="146"/>
      <c r="T47" s="152"/>
      <c r="U47" s="150"/>
      <c r="V47" s="151"/>
      <c r="W47" s="150"/>
      <c r="X47" s="146"/>
      <c r="Y47" s="165"/>
      <c r="Z47" s="146"/>
      <c r="AA47" s="73" t="s">
        <v>106</v>
      </c>
      <c r="AB47" s="147"/>
      <c r="AC47" s="150"/>
      <c r="AD47" s="151"/>
      <c r="AE47" s="151"/>
    </row>
    <row r="48" spans="1:31" s="8" customFormat="1" ht="30" customHeight="1" thickBot="1" x14ac:dyDescent="0.3">
      <c r="B48" s="144"/>
      <c r="C48" s="135" t="s">
        <v>180</v>
      </c>
      <c r="D48" s="145"/>
      <c r="E48" s="146"/>
      <c r="F48" s="147"/>
      <c r="G48" s="146"/>
      <c r="H48" s="148"/>
      <c r="I48" s="60" t="s">
        <v>106</v>
      </c>
      <c r="J48" s="149" t="s">
        <v>0</v>
      </c>
      <c r="K48" s="42" t="s">
        <v>106</v>
      </c>
      <c r="L48" s="150"/>
      <c r="M48" s="146"/>
      <c r="N48" s="42" t="s">
        <v>106</v>
      </c>
      <c r="O48" s="147"/>
      <c r="P48" s="151"/>
      <c r="Q48" s="146"/>
      <c r="R48" s="146"/>
      <c r="S48" s="146"/>
      <c r="T48" s="152"/>
      <c r="U48" s="150"/>
      <c r="V48" s="151"/>
      <c r="W48" s="150"/>
      <c r="X48" s="146"/>
      <c r="Y48" s="165"/>
      <c r="Z48" s="146"/>
      <c r="AA48" s="73" t="s">
        <v>106</v>
      </c>
      <c r="AB48" s="147"/>
      <c r="AC48" s="150"/>
      <c r="AD48" s="151"/>
      <c r="AE48" s="151"/>
    </row>
    <row r="49" spans="2:31" s="8" customFormat="1" ht="30" customHeight="1" thickBot="1" x14ac:dyDescent="0.3">
      <c r="B49" s="144"/>
      <c r="C49" s="135" t="s">
        <v>180</v>
      </c>
      <c r="D49" s="145"/>
      <c r="E49" s="146"/>
      <c r="F49" s="147"/>
      <c r="G49" s="146"/>
      <c r="H49" s="148"/>
      <c r="I49" s="60" t="s">
        <v>106</v>
      </c>
      <c r="J49" s="149" t="s">
        <v>0</v>
      </c>
      <c r="K49" s="42" t="s">
        <v>106</v>
      </c>
      <c r="L49" s="150"/>
      <c r="M49" s="146"/>
      <c r="N49" s="42" t="s">
        <v>106</v>
      </c>
      <c r="O49" s="147"/>
      <c r="P49" s="151"/>
      <c r="Q49" s="146"/>
      <c r="R49" s="146"/>
      <c r="S49" s="146"/>
      <c r="T49" s="152"/>
      <c r="U49" s="150"/>
      <c r="V49" s="151"/>
      <c r="W49" s="150"/>
      <c r="X49" s="146"/>
      <c r="Y49" s="165"/>
      <c r="Z49" s="146"/>
      <c r="AA49" s="73" t="s">
        <v>106</v>
      </c>
      <c r="AB49" s="147"/>
      <c r="AC49" s="150"/>
      <c r="AD49" s="151"/>
      <c r="AE49" s="151"/>
    </row>
    <row r="50" spans="2:31" s="8" customFormat="1" ht="30" customHeight="1" thickBot="1" x14ac:dyDescent="0.3">
      <c r="B50" s="144"/>
      <c r="C50" s="135" t="s">
        <v>180</v>
      </c>
      <c r="D50" s="145"/>
      <c r="E50" s="146"/>
      <c r="F50" s="147"/>
      <c r="G50" s="146"/>
      <c r="H50" s="148"/>
      <c r="I50" s="60" t="s">
        <v>106</v>
      </c>
      <c r="J50" s="149" t="s">
        <v>0</v>
      </c>
      <c r="K50" s="42" t="s">
        <v>106</v>
      </c>
      <c r="L50" s="150"/>
      <c r="M50" s="146"/>
      <c r="N50" s="42" t="s">
        <v>106</v>
      </c>
      <c r="O50" s="147"/>
      <c r="P50" s="151"/>
      <c r="Q50" s="146"/>
      <c r="R50" s="146"/>
      <c r="S50" s="146"/>
      <c r="T50" s="152"/>
      <c r="U50" s="150"/>
      <c r="V50" s="151"/>
      <c r="W50" s="150"/>
      <c r="X50" s="146"/>
      <c r="Y50" s="165"/>
      <c r="Z50" s="146"/>
      <c r="AA50" s="73" t="s">
        <v>106</v>
      </c>
      <c r="AB50" s="147"/>
      <c r="AC50" s="150"/>
      <c r="AD50" s="151"/>
      <c r="AE50" s="151"/>
    </row>
    <row r="51" spans="2:31" s="8" customFormat="1" ht="30" customHeight="1" thickBot="1" x14ac:dyDescent="0.3">
      <c r="B51" s="144"/>
      <c r="C51" s="135" t="s">
        <v>180</v>
      </c>
      <c r="D51" s="145"/>
      <c r="E51" s="146"/>
      <c r="F51" s="147"/>
      <c r="G51" s="146"/>
      <c r="H51" s="148"/>
      <c r="I51" s="60" t="s">
        <v>106</v>
      </c>
      <c r="J51" s="149" t="s">
        <v>0</v>
      </c>
      <c r="K51" s="42" t="s">
        <v>106</v>
      </c>
      <c r="L51" s="150"/>
      <c r="M51" s="146"/>
      <c r="N51" s="42" t="s">
        <v>106</v>
      </c>
      <c r="O51" s="147"/>
      <c r="P51" s="151"/>
      <c r="Q51" s="146"/>
      <c r="R51" s="146"/>
      <c r="S51" s="146"/>
      <c r="T51" s="152"/>
      <c r="U51" s="150"/>
      <c r="V51" s="151"/>
      <c r="W51" s="150"/>
      <c r="X51" s="146"/>
      <c r="Y51" s="165"/>
      <c r="Z51" s="146"/>
      <c r="AA51" s="73" t="s">
        <v>106</v>
      </c>
      <c r="AB51" s="147"/>
      <c r="AC51" s="150"/>
      <c r="AD51" s="151"/>
      <c r="AE51" s="151"/>
    </row>
    <row r="52" spans="2:31" s="8" customFormat="1" ht="30" customHeight="1" thickBot="1" x14ac:dyDescent="0.3">
      <c r="B52" s="144"/>
      <c r="C52" s="135" t="s">
        <v>180</v>
      </c>
      <c r="D52" s="145"/>
      <c r="E52" s="146"/>
      <c r="F52" s="147"/>
      <c r="G52" s="146"/>
      <c r="H52" s="148"/>
      <c r="I52" s="60" t="s">
        <v>106</v>
      </c>
      <c r="J52" s="149" t="s">
        <v>0</v>
      </c>
      <c r="K52" s="42" t="s">
        <v>106</v>
      </c>
      <c r="L52" s="150"/>
      <c r="M52" s="146"/>
      <c r="N52" s="42" t="s">
        <v>106</v>
      </c>
      <c r="O52" s="147"/>
      <c r="P52" s="151"/>
      <c r="Q52" s="146"/>
      <c r="R52" s="146"/>
      <c r="S52" s="146"/>
      <c r="T52" s="152"/>
      <c r="U52" s="150"/>
      <c r="V52" s="151"/>
      <c r="W52" s="150"/>
      <c r="X52" s="146"/>
      <c r="Y52" s="165"/>
      <c r="Z52" s="146"/>
      <c r="AA52" s="73" t="s">
        <v>106</v>
      </c>
      <c r="AB52" s="147"/>
      <c r="AC52" s="150"/>
      <c r="AD52" s="151"/>
      <c r="AE52" s="151"/>
    </row>
    <row r="53" spans="2:31" s="8" customFormat="1" ht="30" customHeight="1" thickBot="1" x14ac:dyDescent="0.3">
      <c r="B53" s="144"/>
      <c r="C53" s="135" t="s">
        <v>180</v>
      </c>
      <c r="D53" s="145"/>
      <c r="E53" s="146"/>
      <c r="F53" s="147"/>
      <c r="G53" s="146"/>
      <c r="H53" s="148"/>
      <c r="I53" s="60" t="s">
        <v>106</v>
      </c>
      <c r="J53" s="149" t="s">
        <v>0</v>
      </c>
      <c r="K53" s="42" t="s">
        <v>106</v>
      </c>
      <c r="L53" s="150"/>
      <c r="M53" s="146"/>
      <c r="N53" s="42" t="s">
        <v>106</v>
      </c>
      <c r="O53" s="147"/>
      <c r="P53" s="151"/>
      <c r="Q53" s="146"/>
      <c r="R53" s="146"/>
      <c r="S53" s="146"/>
      <c r="T53" s="152"/>
      <c r="U53" s="150"/>
      <c r="V53" s="151"/>
      <c r="W53" s="150"/>
      <c r="X53" s="146"/>
      <c r="Y53" s="165"/>
      <c r="Z53" s="146"/>
      <c r="AA53" s="73" t="s">
        <v>106</v>
      </c>
      <c r="AB53" s="147"/>
      <c r="AC53" s="150"/>
      <c r="AD53" s="151"/>
      <c r="AE53" s="151"/>
    </row>
    <row r="54" spans="2:31" s="8" customFormat="1" ht="30" customHeight="1" thickBot="1" x14ac:dyDescent="0.3">
      <c r="B54" s="144"/>
      <c r="C54" s="135" t="s">
        <v>180</v>
      </c>
      <c r="D54" s="145"/>
      <c r="E54" s="146"/>
      <c r="F54" s="147"/>
      <c r="G54" s="146"/>
      <c r="H54" s="148"/>
      <c r="I54" s="60" t="s">
        <v>106</v>
      </c>
      <c r="J54" s="149" t="s">
        <v>0</v>
      </c>
      <c r="K54" s="42" t="s">
        <v>106</v>
      </c>
      <c r="L54" s="150"/>
      <c r="M54" s="146"/>
      <c r="N54" s="42" t="s">
        <v>106</v>
      </c>
      <c r="O54" s="147"/>
      <c r="P54" s="151"/>
      <c r="Q54" s="146"/>
      <c r="R54" s="146"/>
      <c r="S54" s="146"/>
      <c r="T54" s="152"/>
      <c r="U54" s="150"/>
      <c r="V54" s="151"/>
      <c r="W54" s="150"/>
      <c r="X54" s="146"/>
      <c r="Y54" s="165"/>
      <c r="Z54" s="146"/>
      <c r="AA54" s="73" t="s">
        <v>106</v>
      </c>
      <c r="AB54" s="147"/>
      <c r="AC54" s="150"/>
      <c r="AD54" s="151"/>
      <c r="AE54" s="151"/>
    </row>
    <row r="55" spans="2:31" s="161" customFormat="1" ht="30" customHeight="1" thickBot="1" x14ac:dyDescent="0.3">
      <c r="B55" s="153"/>
      <c r="C55" s="135" t="s">
        <v>180</v>
      </c>
      <c r="D55" s="154"/>
      <c r="E55" s="155"/>
      <c r="F55" s="156"/>
      <c r="G55" s="155"/>
      <c r="H55" s="157"/>
      <c r="I55" s="60" t="s">
        <v>106</v>
      </c>
      <c r="J55" s="149" t="s">
        <v>0</v>
      </c>
      <c r="K55" s="42" t="s">
        <v>106</v>
      </c>
      <c r="L55" s="158"/>
      <c r="M55" s="155"/>
      <c r="N55" s="42" t="s">
        <v>106</v>
      </c>
      <c r="O55" s="156"/>
      <c r="P55" s="159"/>
      <c r="Q55" s="155"/>
      <c r="R55" s="155"/>
      <c r="S55" s="155"/>
      <c r="T55" s="160"/>
      <c r="U55" s="158"/>
      <c r="V55" s="159"/>
      <c r="W55" s="158"/>
      <c r="X55" s="155"/>
      <c r="Y55" s="166"/>
      <c r="Z55" s="155"/>
      <c r="AA55" s="73" t="s">
        <v>106</v>
      </c>
      <c r="AB55" s="147"/>
      <c r="AC55" s="158"/>
      <c r="AD55" s="159"/>
      <c r="AE55" s="159"/>
    </row>
    <row r="56" spans="2:31" s="161" customFormat="1" ht="30" customHeight="1" thickBot="1" x14ac:dyDescent="0.3">
      <c r="B56" s="153"/>
      <c r="C56" s="135" t="s">
        <v>180</v>
      </c>
      <c r="D56" s="154"/>
      <c r="E56" s="155"/>
      <c r="F56" s="156"/>
      <c r="G56" s="155"/>
      <c r="H56" s="157"/>
      <c r="I56" s="60" t="s">
        <v>106</v>
      </c>
      <c r="J56" s="149" t="s">
        <v>0</v>
      </c>
      <c r="K56" s="42" t="s">
        <v>106</v>
      </c>
      <c r="L56" s="158"/>
      <c r="M56" s="155"/>
      <c r="N56" s="42" t="s">
        <v>106</v>
      </c>
      <c r="O56" s="156"/>
      <c r="P56" s="159"/>
      <c r="Q56" s="155"/>
      <c r="R56" s="155"/>
      <c r="S56" s="155"/>
      <c r="T56" s="160"/>
      <c r="U56" s="158"/>
      <c r="V56" s="159"/>
      <c r="W56" s="158"/>
      <c r="X56" s="155"/>
      <c r="Y56" s="166"/>
      <c r="Z56" s="155"/>
      <c r="AA56" s="73" t="s">
        <v>106</v>
      </c>
      <c r="AB56" s="147"/>
      <c r="AC56" s="158"/>
      <c r="AD56" s="159"/>
      <c r="AE56" s="159"/>
    </row>
    <row r="57" spans="2:31" s="161" customFormat="1" ht="30" customHeight="1" thickBot="1" x14ac:dyDescent="0.3">
      <c r="B57" s="153"/>
      <c r="C57" s="135" t="s">
        <v>180</v>
      </c>
      <c r="D57" s="154"/>
      <c r="E57" s="155"/>
      <c r="F57" s="156"/>
      <c r="G57" s="155"/>
      <c r="H57" s="157"/>
      <c r="I57" s="60" t="s">
        <v>106</v>
      </c>
      <c r="J57" s="149" t="s">
        <v>0</v>
      </c>
      <c r="K57" s="42" t="s">
        <v>106</v>
      </c>
      <c r="L57" s="158"/>
      <c r="M57" s="155"/>
      <c r="N57" s="42" t="s">
        <v>106</v>
      </c>
      <c r="O57" s="156"/>
      <c r="P57" s="159"/>
      <c r="Q57" s="155"/>
      <c r="R57" s="155"/>
      <c r="S57" s="155"/>
      <c r="T57" s="160"/>
      <c r="U57" s="158"/>
      <c r="V57" s="159"/>
      <c r="W57" s="158"/>
      <c r="X57" s="155"/>
      <c r="Y57" s="166"/>
      <c r="Z57" s="155"/>
      <c r="AA57" s="73" t="s">
        <v>106</v>
      </c>
      <c r="AB57" s="147"/>
      <c r="AC57" s="158"/>
      <c r="AD57" s="159"/>
      <c r="AE57" s="159"/>
    </row>
    <row r="58" spans="2:31" s="161" customFormat="1" ht="30" customHeight="1" thickBot="1" x14ac:dyDescent="0.3">
      <c r="B58" s="153"/>
      <c r="C58" s="135" t="s">
        <v>180</v>
      </c>
      <c r="D58" s="154"/>
      <c r="E58" s="155"/>
      <c r="F58" s="156"/>
      <c r="G58" s="155"/>
      <c r="H58" s="157"/>
      <c r="I58" s="60" t="s">
        <v>106</v>
      </c>
      <c r="J58" s="149" t="s">
        <v>0</v>
      </c>
      <c r="K58" s="42" t="s">
        <v>106</v>
      </c>
      <c r="L58" s="158"/>
      <c r="M58" s="155"/>
      <c r="N58" s="42" t="s">
        <v>106</v>
      </c>
      <c r="O58" s="156"/>
      <c r="P58" s="159"/>
      <c r="Q58" s="155"/>
      <c r="R58" s="155"/>
      <c r="S58" s="155"/>
      <c r="T58" s="160"/>
      <c r="U58" s="158"/>
      <c r="V58" s="159"/>
      <c r="W58" s="158"/>
      <c r="X58" s="155"/>
      <c r="Y58" s="166"/>
      <c r="Z58" s="155"/>
      <c r="AA58" s="73" t="s">
        <v>106</v>
      </c>
      <c r="AB58" s="147"/>
      <c r="AC58" s="158"/>
      <c r="AD58" s="159"/>
      <c r="AE58" s="159"/>
    </row>
    <row r="59" spans="2:31" s="161" customFormat="1" ht="30" customHeight="1" thickBot="1" x14ac:dyDescent="0.3">
      <c r="B59" s="153"/>
      <c r="C59" s="135" t="s">
        <v>180</v>
      </c>
      <c r="D59" s="154"/>
      <c r="E59" s="155"/>
      <c r="F59" s="156"/>
      <c r="G59" s="155"/>
      <c r="H59" s="157"/>
      <c r="I59" s="60" t="s">
        <v>106</v>
      </c>
      <c r="J59" s="149" t="s">
        <v>0</v>
      </c>
      <c r="K59" s="42" t="s">
        <v>106</v>
      </c>
      <c r="L59" s="158"/>
      <c r="M59" s="155"/>
      <c r="N59" s="42" t="s">
        <v>106</v>
      </c>
      <c r="O59" s="156"/>
      <c r="P59" s="159"/>
      <c r="Q59" s="155"/>
      <c r="R59" s="155"/>
      <c r="S59" s="155"/>
      <c r="T59" s="160"/>
      <c r="U59" s="158"/>
      <c r="V59" s="159"/>
      <c r="W59" s="158"/>
      <c r="X59" s="155"/>
      <c r="Y59" s="166"/>
      <c r="Z59" s="155"/>
      <c r="AA59" s="73" t="s">
        <v>106</v>
      </c>
      <c r="AB59" s="147"/>
      <c r="AC59" s="158"/>
      <c r="AD59" s="159"/>
      <c r="AE59" s="159"/>
    </row>
    <row r="60" spans="2:31" s="161" customFormat="1" ht="30" customHeight="1" thickBot="1" x14ac:dyDescent="0.3">
      <c r="B60" s="153"/>
      <c r="C60" s="135" t="s">
        <v>180</v>
      </c>
      <c r="D60" s="154"/>
      <c r="E60" s="155"/>
      <c r="F60" s="156"/>
      <c r="G60" s="155"/>
      <c r="H60" s="157"/>
      <c r="I60" s="60" t="s">
        <v>106</v>
      </c>
      <c r="J60" s="149" t="s">
        <v>0</v>
      </c>
      <c r="K60" s="42" t="s">
        <v>106</v>
      </c>
      <c r="L60" s="158"/>
      <c r="M60" s="155"/>
      <c r="N60" s="42" t="s">
        <v>106</v>
      </c>
      <c r="O60" s="156"/>
      <c r="P60" s="159"/>
      <c r="Q60" s="155"/>
      <c r="R60" s="155"/>
      <c r="S60" s="155"/>
      <c r="T60" s="160"/>
      <c r="U60" s="158"/>
      <c r="V60" s="159"/>
      <c r="W60" s="158"/>
      <c r="X60" s="155"/>
      <c r="Y60" s="166"/>
      <c r="Z60" s="155"/>
      <c r="AA60" s="73" t="s">
        <v>106</v>
      </c>
      <c r="AB60" s="147"/>
      <c r="AC60" s="158"/>
      <c r="AD60" s="159"/>
      <c r="AE60" s="159"/>
    </row>
    <row r="61" spans="2:31" s="161" customFormat="1" ht="30" customHeight="1" thickBot="1" x14ac:dyDescent="0.3">
      <c r="B61" s="153"/>
      <c r="C61" s="135" t="s">
        <v>180</v>
      </c>
      <c r="D61" s="154"/>
      <c r="E61" s="155"/>
      <c r="F61" s="156"/>
      <c r="G61" s="155"/>
      <c r="H61" s="157"/>
      <c r="I61" s="60" t="s">
        <v>106</v>
      </c>
      <c r="J61" s="149" t="s">
        <v>0</v>
      </c>
      <c r="K61" s="42" t="s">
        <v>106</v>
      </c>
      <c r="L61" s="158"/>
      <c r="M61" s="155"/>
      <c r="N61" s="42" t="s">
        <v>106</v>
      </c>
      <c r="O61" s="156"/>
      <c r="P61" s="159"/>
      <c r="Q61" s="155"/>
      <c r="R61" s="155"/>
      <c r="S61" s="155"/>
      <c r="T61" s="160"/>
      <c r="U61" s="158"/>
      <c r="V61" s="159"/>
      <c r="W61" s="158"/>
      <c r="X61" s="155"/>
      <c r="Y61" s="166"/>
      <c r="Z61" s="155"/>
      <c r="AA61" s="73" t="s">
        <v>106</v>
      </c>
      <c r="AB61" s="147"/>
      <c r="AC61" s="158"/>
      <c r="AD61" s="159"/>
      <c r="AE61" s="159"/>
    </row>
    <row r="62" spans="2:31" s="161" customFormat="1" ht="30" customHeight="1" thickBot="1" x14ac:dyDescent="0.3">
      <c r="B62" s="153"/>
      <c r="C62" s="135" t="s">
        <v>180</v>
      </c>
      <c r="D62" s="154"/>
      <c r="E62" s="155"/>
      <c r="F62" s="156"/>
      <c r="G62" s="155"/>
      <c r="H62" s="157"/>
      <c r="I62" s="60" t="s">
        <v>106</v>
      </c>
      <c r="J62" s="149" t="s">
        <v>0</v>
      </c>
      <c r="K62" s="42" t="s">
        <v>106</v>
      </c>
      <c r="L62" s="158"/>
      <c r="M62" s="155"/>
      <c r="N62" s="42" t="s">
        <v>106</v>
      </c>
      <c r="O62" s="156"/>
      <c r="P62" s="159"/>
      <c r="Q62" s="155"/>
      <c r="R62" s="155"/>
      <c r="S62" s="155"/>
      <c r="T62" s="160"/>
      <c r="U62" s="158"/>
      <c r="V62" s="159"/>
      <c r="W62" s="158"/>
      <c r="X62" s="155"/>
      <c r="Y62" s="166"/>
      <c r="Z62" s="155"/>
      <c r="AA62" s="73" t="s">
        <v>106</v>
      </c>
      <c r="AB62" s="147"/>
      <c r="AC62" s="158"/>
      <c r="AD62" s="159"/>
      <c r="AE62" s="159"/>
    </row>
    <row r="63" spans="2:31" s="8" customFormat="1" ht="30" customHeight="1" thickBot="1" x14ac:dyDescent="0.3">
      <c r="B63" s="153"/>
      <c r="C63" s="135" t="s">
        <v>180</v>
      </c>
      <c r="D63" s="154"/>
      <c r="E63" s="155"/>
      <c r="F63" s="156"/>
      <c r="G63" s="155"/>
      <c r="H63" s="157"/>
      <c r="I63" s="60" t="s">
        <v>106</v>
      </c>
      <c r="J63" s="149" t="s">
        <v>0</v>
      </c>
      <c r="K63" s="42" t="s">
        <v>106</v>
      </c>
      <c r="L63" s="158"/>
      <c r="M63" s="155"/>
      <c r="N63" s="42" t="s">
        <v>106</v>
      </c>
      <c r="O63" s="156"/>
      <c r="P63" s="159"/>
      <c r="Q63" s="155"/>
      <c r="R63" s="155"/>
      <c r="S63" s="155"/>
      <c r="T63" s="160"/>
      <c r="U63" s="158"/>
      <c r="V63" s="159"/>
      <c r="W63" s="158"/>
      <c r="X63" s="155"/>
      <c r="Y63" s="166"/>
      <c r="Z63" s="155"/>
      <c r="AA63" s="73" t="s">
        <v>106</v>
      </c>
      <c r="AB63" s="147"/>
      <c r="AC63" s="158"/>
      <c r="AD63" s="159"/>
      <c r="AE63" s="159"/>
    </row>
    <row r="64" spans="2:31" s="8" customFormat="1" ht="30" customHeight="1" thickBot="1" x14ac:dyDescent="0.3">
      <c r="B64" s="153"/>
      <c r="C64" s="135" t="s">
        <v>180</v>
      </c>
      <c r="D64" s="154"/>
      <c r="E64" s="155"/>
      <c r="F64" s="156"/>
      <c r="G64" s="155"/>
      <c r="H64" s="157"/>
      <c r="I64" s="60" t="s">
        <v>106</v>
      </c>
      <c r="J64" s="149" t="s">
        <v>0</v>
      </c>
      <c r="K64" s="42" t="s">
        <v>106</v>
      </c>
      <c r="L64" s="158"/>
      <c r="M64" s="155"/>
      <c r="N64" s="42" t="s">
        <v>106</v>
      </c>
      <c r="O64" s="156"/>
      <c r="P64" s="159"/>
      <c r="Q64" s="155"/>
      <c r="R64" s="155"/>
      <c r="S64" s="155"/>
      <c r="T64" s="160"/>
      <c r="U64" s="158"/>
      <c r="V64" s="159"/>
      <c r="W64" s="158"/>
      <c r="X64" s="155"/>
      <c r="Y64" s="166"/>
      <c r="Z64" s="155"/>
      <c r="AA64" s="73" t="s">
        <v>106</v>
      </c>
      <c r="AB64" s="147"/>
      <c r="AC64" s="162"/>
      <c r="AD64" s="159"/>
      <c r="AE64" s="159"/>
    </row>
    <row r="65" spans="2:31" s="8" customFormat="1" ht="30" customHeight="1" thickBot="1" x14ac:dyDescent="0.3">
      <c r="B65" s="153"/>
      <c r="C65" s="135" t="s">
        <v>180</v>
      </c>
      <c r="D65" s="154"/>
      <c r="E65" s="155"/>
      <c r="F65" s="156"/>
      <c r="G65" s="155"/>
      <c r="H65" s="157"/>
      <c r="I65" s="60" t="s">
        <v>106</v>
      </c>
      <c r="J65" s="149" t="s">
        <v>0</v>
      </c>
      <c r="K65" s="42" t="s">
        <v>106</v>
      </c>
      <c r="L65" s="158"/>
      <c r="M65" s="155"/>
      <c r="N65" s="42" t="s">
        <v>106</v>
      </c>
      <c r="O65" s="156"/>
      <c r="P65" s="159"/>
      <c r="Q65" s="155"/>
      <c r="R65" s="155"/>
      <c r="S65" s="155"/>
      <c r="T65" s="160"/>
      <c r="U65" s="158"/>
      <c r="V65" s="159"/>
      <c r="W65" s="158"/>
      <c r="X65" s="155"/>
      <c r="Y65" s="166"/>
      <c r="Z65" s="155"/>
      <c r="AA65" s="73" t="s">
        <v>106</v>
      </c>
      <c r="AB65" s="147"/>
      <c r="AC65" s="162"/>
      <c r="AD65" s="159"/>
      <c r="AE65" s="159"/>
    </row>
    <row r="66" spans="2:31" s="8" customFormat="1" ht="30" customHeight="1" thickBot="1" x14ac:dyDescent="0.3">
      <c r="B66" s="153"/>
      <c r="C66" s="135" t="s">
        <v>180</v>
      </c>
      <c r="D66" s="154"/>
      <c r="E66" s="155"/>
      <c r="F66" s="156"/>
      <c r="G66" s="155"/>
      <c r="H66" s="157"/>
      <c r="I66" s="60" t="s">
        <v>106</v>
      </c>
      <c r="J66" s="149" t="s">
        <v>0</v>
      </c>
      <c r="K66" s="42" t="s">
        <v>106</v>
      </c>
      <c r="L66" s="158"/>
      <c r="M66" s="155"/>
      <c r="N66" s="42" t="s">
        <v>106</v>
      </c>
      <c r="O66" s="156"/>
      <c r="P66" s="159"/>
      <c r="Q66" s="155"/>
      <c r="R66" s="155"/>
      <c r="S66" s="155"/>
      <c r="T66" s="160"/>
      <c r="U66" s="158"/>
      <c r="V66" s="159"/>
      <c r="W66" s="158"/>
      <c r="X66" s="155"/>
      <c r="Y66" s="166"/>
      <c r="Z66" s="155"/>
      <c r="AA66" s="73" t="s">
        <v>106</v>
      </c>
      <c r="AB66" s="147"/>
      <c r="AC66" s="162"/>
      <c r="AD66" s="159"/>
      <c r="AE66" s="159"/>
    </row>
    <row r="67" spans="2:31" s="8" customFormat="1" ht="30" customHeight="1" thickBot="1" x14ac:dyDescent="0.3">
      <c r="B67" s="153"/>
      <c r="C67" s="135" t="s">
        <v>180</v>
      </c>
      <c r="D67" s="154"/>
      <c r="E67" s="155"/>
      <c r="F67" s="156"/>
      <c r="G67" s="155"/>
      <c r="H67" s="157"/>
      <c r="I67" s="60" t="s">
        <v>106</v>
      </c>
      <c r="J67" s="149" t="s">
        <v>0</v>
      </c>
      <c r="K67" s="42" t="s">
        <v>106</v>
      </c>
      <c r="L67" s="158"/>
      <c r="M67" s="155"/>
      <c r="N67" s="42" t="s">
        <v>106</v>
      </c>
      <c r="O67" s="156"/>
      <c r="P67" s="159"/>
      <c r="Q67" s="155"/>
      <c r="R67" s="155"/>
      <c r="S67" s="155"/>
      <c r="T67" s="160"/>
      <c r="U67" s="158"/>
      <c r="V67" s="159"/>
      <c r="W67" s="158"/>
      <c r="X67" s="155"/>
      <c r="Y67" s="166"/>
      <c r="Z67" s="155"/>
      <c r="AA67" s="73" t="s">
        <v>106</v>
      </c>
      <c r="AB67" s="147"/>
      <c r="AC67" s="162"/>
      <c r="AD67" s="159"/>
      <c r="AE67" s="159"/>
    </row>
    <row r="68" spans="2:31" s="8" customFormat="1" ht="30" customHeight="1" thickBot="1" x14ac:dyDescent="0.3">
      <c r="B68" s="153"/>
      <c r="C68" s="135" t="s">
        <v>180</v>
      </c>
      <c r="D68" s="154"/>
      <c r="E68" s="155"/>
      <c r="F68" s="156"/>
      <c r="G68" s="155"/>
      <c r="H68" s="157"/>
      <c r="I68" s="60" t="s">
        <v>106</v>
      </c>
      <c r="J68" s="149" t="s">
        <v>0</v>
      </c>
      <c r="K68" s="42" t="s">
        <v>106</v>
      </c>
      <c r="L68" s="158"/>
      <c r="M68" s="155"/>
      <c r="N68" s="42" t="s">
        <v>106</v>
      </c>
      <c r="O68" s="156"/>
      <c r="P68" s="159"/>
      <c r="Q68" s="155"/>
      <c r="R68" s="155"/>
      <c r="S68" s="155"/>
      <c r="T68" s="160"/>
      <c r="U68" s="158"/>
      <c r="V68" s="159"/>
      <c r="W68" s="158"/>
      <c r="X68" s="155"/>
      <c r="Y68" s="166"/>
      <c r="Z68" s="155"/>
      <c r="AA68" s="73" t="s">
        <v>106</v>
      </c>
      <c r="AB68" s="147"/>
      <c r="AC68" s="162"/>
      <c r="AD68" s="159"/>
      <c r="AE68" s="159"/>
    </row>
    <row r="69" spans="2:31" s="8" customFormat="1" ht="30" customHeight="1" thickBot="1" x14ac:dyDescent="0.3">
      <c r="B69" s="153"/>
      <c r="C69" s="135" t="s">
        <v>180</v>
      </c>
      <c r="D69" s="154"/>
      <c r="E69" s="155"/>
      <c r="F69" s="156"/>
      <c r="G69" s="155"/>
      <c r="H69" s="157"/>
      <c r="I69" s="60" t="s">
        <v>106</v>
      </c>
      <c r="J69" s="149" t="s">
        <v>0</v>
      </c>
      <c r="K69" s="42" t="s">
        <v>106</v>
      </c>
      <c r="L69" s="158"/>
      <c r="M69" s="155"/>
      <c r="N69" s="42" t="s">
        <v>106</v>
      </c>
      <c r="O69" s="156"/>
      <c r="P69" s="159"/>
      <c r="Q69" s="155"/>
      <c r="R69" s="155"/>
      <c r="S69" s="155"/>
      <c r="T69" s="160"/>
      <c r="U69" s="158"/>
      <c r="V69" s="159"/>
      <c r="W69" s="158"/>
      <c r="X69" s="155"/>
      <c r="Y69" s="166"/>
      <c r="Z69" s="155"/>
      <c r="AA69" s="73" t="s">
        <v>106</v>
      </c>
      <c r="AB69" s="147"/>
      <c r="AC69" s="158"/>
      <c r="AD69" s="159"/>
      <c r="AE69" s="159"/>
    </row>
    <row r="70" spans="2:31" s="8" customFormat="1" ht="30" customHeight="1" x14ac:dyDescent="0.25">
      <c r="B70" s="153"/>
      <c r="C70" s="135" t="s">
        <v>180</v>
      </c>
      <c r="D70" s="154"/>
      <c r="E70" s="155"/>
      <c r="F70" s="156"/>
      <c r="G70" s="155"/>
      <c r="H70" s="157"/>
      <c r="I70" s="60" t="s">
        <v>106</v>
      </c>
      <c r="J70" s="149" t="s">
        <v>0</v>
      </c>
      <c r="K70" s="42" t="s">
        <v>106</v>
      </c>
      <c r="L70" s="158"/>
      <c r="M70" s="155"/>
      <c r="N70" s="42" t="s">
        <v>106</v>
      </c>
      <c r="O70" s="156"/>
      <c r="P70" s="159"/>
      <c r="Q70" s="155"/>
      <c r="R70" s="155"/>
      <c r="S70" s="155"/>
      <c r="T70" s="160"/>
      <c r="U70" s="158"/>
      <c r="V70" s="159"/>
      <c r="W70" s="158"/>
      <c r="X70" s="155"/>
      <c r="Y70" s="166"/>
      <c r="Z70" s="155"/>
      <c r="AA70" s="73" t="s">
        <v>106</v>
      </c>
      <c r="AB70" s="147"/>
      <c r="AC70" s="158"/>
      <c r="AD70" s="159"/>
      <c r="AE70" s="159"/>
    </row>
  </sheetData>
  <sheetProtection password="AD0C" sheet="1" sort="0" autoFilter="0" pivotTables="0"/>
  <mergeCells count="31">
    <mergeCell ref="AB6:AD6"/>
    <mergeCell ref="B9:B10"/>
    <mergeCell ref="L9:M9"/>
    <mergeCell ref="D9:D10"/>
    <mergeCell ref="B8:E8"/>
    <mergeCell ref="E9:E10"/>
    <mergeCell ref="AE8:AE10"/>
    <mergeCell ref="O9:P9"/>
    <mergeCell ref="T8:V8"/>
    <mergeCell ref="W8:AA8"/>
    <mergeCell ref="AB8:AD8"/>
    <mergeCell ref="O8:P8"/>
    <mergeCell ref="Q8:S8"/>
    <mergeCell ref="W9:X9"/>
    <mergeCell ref="Y9:Z9"/>
    <mergeCell ref="AB9:AD9"/>
    <mergeCell ref="F4:G4"/>
    <mergeCell ref="F5:G5"/>
    <mergeCell ref="C4:D4"/>
    <mergeCell ref="C5:D5"/>
    <mergeCell ref="T9:V9"/>
    <mergeCell ref="Q9:S9"/>
    <mergeCell ref="H9:H10"/>
    <mergeCell ref="J8:N8"/>
    <mergeCell ref="F8:I8"/>
    <mergeCell ref="F9:G9"/>
    <mergeCell ref="K9:K10"/>
    <mergeCell ref="L4:P4"/>
    <mergeCell ref="L5:M6"/>
    <mergeCell ref="N5:P6"/>
    <mergeCell ref="Q6:S6"/>
  </mergeCells>
  <phoneticPr fontId="11" type="noConversion"/>
  <dataValidations count="5">
    <dataValidation allowBlank="1" showErrorMessage="1" sqref="C4"/>
    <dataValidation type="list" allowBlank="1" showInputMessage="1" showErrorMessage="1" sqref="J11:J70">
      <formula1>"Please select, Coal, Diesel, Fuel oil, Kerosine, LPG, Natural gas, Wood deforested, Wood reforested, Other"</formula1>
    </dataValidation>
    <dataValidation type="list" allowBlank="1" showInputMessage="1" showErrorMessage="1" sqref="C15:C70">
      <formula1>"Please select, Yes, Planned, No"</formula1>
    </dataValidation>
    <dataValidation type="list" allowBlank="1" showInputMessage="1" showErrorMessage="1" sqref="C11">
      <formula1>"Vui lòng lựa chọn, Có, Có kế hoạch, Không"</formula1>
    </dataValidation>
    <dataValidation type="list" allowBlank="1" showInputMessage="1" showErrorMessage="1" sqref="C12:C13 C14">
      <formula1>"Vui lòng lựa chọ, Có, Có kế hoạch, Không"</formula1>
    </dataValidation>
  </dataValidations>
  <printOptions horizontalCentered="1" verticalCentered="1"/>
  <pageMargins left="0.39370078740157483" right="0.39370078740157483" top="0.39370078740157483" bottom="0.39370078740157483" header="0.23622047244094491" footer="0.23622047244094491"/>
  <pageSetup paperSize="9" scale="16" orientation="landscape" r:id="rId1"/>
  <headerFooter>
    <oddFooter>&amp;CPage &amp;P of &amp;N</oddFooter>
  </headerFooter>
  <drawing r:id="rId2"/>
  <extLst>
    <ext xmlns:mx="http://schemas.microsoft.com/office/mac/excel/2008/main" uri="{64002731-A6B0-56B0-2670-7721B7C09600}">
      <mx:PLV Mode="0" OnePage="0" WScale="88"/>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43"/>
  <sheetViews>
    <sheetView showGridLines="0" showRowColHeaders="0" showRuler="0" zoomScaleNormal="100" workbookViewId="0">
      <pane ySplit="2" topLeftCell="A3" activePane="bottomLeft" state="frozen"/>
      <selection pane="bottomLeft"/>
    </sheetView>
  </sheetViews>
  <sheetFormatPr defaultColWidth="8.7109375" defaultRowHeight="12.75" x14ac:dyDescent="0.25"/>
  <cols>
    <col min="1" max="1" width="2" style="2" customWidth="1"/>
    <col min="2" max="2" width="69.28515625" style="2" customWidth="1"/>
    <col min="3" max="3" width="14" style="19" customWidth="1"/>
    <col min="4" max="4" width="13.140625" style="19" customWidth="1"/>
    <col min="5" max="5" width="1" style="2" customWidth="1"/>
    <col min="6" max="6" width="17.5703125" style="2" customWidth="1"/>
    <col min="7" max="7" width="18" style="2" customWidth="1"/>
    <col min="8" max="9" width="17.140625" style="2" customWidth="1"/>
    <col min="10" max="10" width="20.140625" style="2" customWidth="1"/>
    <col min="11" max="11" width="18" style="2" customWidth="1"/>
    <col min="12" max="12" width="17.28515625" style="2" customWidth="1"/>
    <col min="13" max="13" width="20" style="2" customWidth="1"/>
    <col min="14" max="14" width="15.85546875" style="2" customWidth="1"/>
    <col min="15" max="15" width="14.85546875" style="2" customWidth="1"/>
    <col min="16" max="16" width="13.42578125" style="2" customWidth="1"/>
    <col min="17" max="17" width="13.140625" style="2" customWidth="1"/>
    <col min="18" max="18" width="18.85546875" style="2" customWidth="1"/>
    <col min="19" max="19" width="15.85546875" style="2" customWidth="1"/>
    <col min="20" max="20" width="16.85546875" style="2" customWidth="1"/>
    <col min="21" max="21" width="17.7109375" style="2" customWidth="1"/>
    <col min="22" max="22" width="18.5703125" style="2" customWidth="1"/>
    <col min="23" max="23" width="13.5703125" style="2" customWidth="1"/>
    <col min="24" max="24" width="18.140625" style="2" customWidth="1"/>
    <col min="25" max="25" width="15.140625" style="2" customWidth="1"/>
    <col min="26" max="26" width="17.140625" style="2" customWidth="1"/>
    <col min="27" max="27" width="14.85546875" style="2" customWidth="1"/>
    <col min="28" max="31" width="19" style="2" customWidth="1"/>
    <col min="32" max="34" width="18.5703125" style="2" customWidth="1"/>
    <col min="35" max="35" width="31" style="2" customWidth="1"/>
    <col min="36" max="80" width="10.5703125" style="2" customWidth="1"/>
    <col min="81" max="16384" width="8.7109375" style="2"/>
  </cols>
  <sheetData>
    <row r="1" spans="2:8" s="14" customFormat="1" ht="21.95" customHeight="1" x14ac:dyDescent="0.25">
      <c r="B1" s="128" t="s">
        <v>48</v>
      </c>
      <c r="C1" s="17"/>
      <c r="D1" s="17"/>
    </row>
    <row r="2" spans="2:8" s="14" customFormat="1" ht="63.95" customHeight="1" x14ac:dyDescent="0.25">
      <c r="B2" s="303" t="s">
        <v>116</v>
      </c>
      <c r="C2" s="303"/>
      <c r="D2" s="303"/>
      <c r="E2" s="15"/>
      <c r="F2" s="15"/>
      <c r="G2" s="15"/>
      <c r="H2" s="15"/>
    </row>
    <row r="3" spans="2:8" s="1" customFormat="1" ht="12.95" customHeight="1" x14ac:dyDescent="0.25">
      <c r="C3" s="18"/>
      <c r="D3" s="18"/>
      <c r="E3" s="3"/>
    </row>
    <row r="4" spans="2:8" s="1" customFormat="1" ht="12.95" customHeight="1" x14ac:dyDescent="0.25">
      <c r="C4" s="18"/>
      <c r="D4" s="18"/>
      <c r="E4" s="3"/>
    </row>
    <row r="5" spans="2:8" s="1" customFormat="1" ht="12.95" customHeight="1" x14ac:dyDescent="0.25">
      <c r="C5" s="18"/>
      <c r="D5" s="18"/>
      <c r="E5" s="3"/>
    </row>
    <row r="6" spans="2:8" s="1" customFormat="1" ht="12.95" customHeight="1" x14ac:dyDescent="0.25">
      <c r="C6" s="18"/>
      <c r="D6" s="18"/>
      <c r="E6" s="3"/>
    </row>
    <row r="7" spans="2:8" ht="21" customHeight="1" x14ac:dyDescent="0.25">
      <c r="B7" s="22" t="s">
        <v>125</v>
      </c>
      <c r="C7" s="304" t="str">
        <f>IF('1. Giám sát cơ hội KCNST'!C5="","",'1. Giám sát cơ hội KCNST'!C5)</f>
        <v/>
      </c>
      <c r="D7" s="305"/>
    </row>
    <row r="8" spans="2:8" ht="21" customHeight="1" x14ac:dyDescent="0.25">
      <c r="B8" s="7" t="s">
        <v>130</v>
      </c>
      <c r="C8" s="16">
        <f>COUNTA('1. Giám sát cơ hội KCNST'!B15:B70)</f>
        <v>0</v>
      </c>
      <c r="D8" s="169" t="s">
        <v>126</v>
      </c>
    </row>
    <row r="9" spans="2:8" ht="15" x14ac:dyDescent="0.25">
      <c r="B9" s="129" t="s">
        <v>118</v>
      </c>
      <c r="C9" s="130">
        <f>COUNTIF('1. Giám sát cơ hội KCNST'!C15:C70,"Đã thực hiện")</f>
        <v>0</v>
      </c>
      <c r="D9" s="20"/>
    </row>
    <row r="10" spans="2:8" ht="15" x14ac:dyDescent="0.25">
      <c r="B10" s="129" t="s">
        <v>131</v>
      </c>
      <c r="C10" s="130">
        <f>COUNTIF('1. Giám sát cơ hội KCNST'!C15:C70,"Thực hiện theo kế hoạch")</f>
        <v>0</v>
      </c>
      <c r="D10" s="20"/>
    </row>
    <row r="11" spans="2:8" ht="15" x14ac:dyDescent="0.25">
      <c r="B11" s="129" t="s">
        <v>132</v>
      </c>
      <c r="C11" s="130">
        <f>COUNTIF('1. Giám sát cơ hội KCNST'!C15:C70,"Chưa thực hiện")</f>
        <v>0</v>
      </c>
      <c r="D11" s="20"/>
    </row>
    <row r="12" spans="2:8" ht="21" customHeight="1" x14ac:dyDescent="0.25">
      <c r="B12" s="7" t="s">
        <v>137</v>
      </c>
      <c r="C12" s="170">
        <f>SUM('1. Giám sát cơ hội KCNST'!F15:F70)</f>
        <v>0</v>
      </c>
      <c r="D12" s="169" t="s">
        <v>127</v>
      </c>
    </row>
    <row r="13" spans="2:8" ht="15" x14ac:dyDescent="0.25">
      <c r="B13" s="129" t="s">
        <v>118</v>
      </c>
      <c r="C13" s="171">
        <f>SUMIFS('1. Giám sát cơ hội KCNST'!F15:F70,'1. Giám sát cơ hội KCNST'!C15:C70,"Đã thực hiện")</f>
        <v>0</v>
      </c>
      <c r="D13" s="20"/>
    </row>
    <row r="14" spans="2:8" ht="15" x14ac:dyDescent="0.25">
      <c r="B14" s="129" t="s">
        <v>131</v>
      </c>
      <c r="C14" s="171">
        <f>SUMIFS('1. Giám sát cơ hội KCNST'!F15:F70,'1. Giám sát cơ hội KCNST'!C15:C70,"Thực hiện theo kế hoạch")</f>
        <v>0</v>
      </c>
      <c r="D14" s="20"/>
    </row>
    <row r="15" spans="2:8" ht="15" x14ac:dyDescent="0.25">
      <c r="B15" s="129" t="s">
        <v>132</v>
      </c>
      <c r="C15" s="171">
        <f>SUMIFS('1. Giám sát cơ hội KCNST'!F15:F70,'1. Giám sát cơ hội KCNST'!C15:C70,"Chưa thực hiện")</f>
        <v>0</v>
      </c>
      <c r="D15" s="20"/>
    </row>
    <row r="16" spans="2:8" ht="21" customHeight="1" x14ac:dyDescent="0.25">
      <c r="B16" s="7" t="s">
        <v>136</v>
      </c>
      <c r="C16" s="170">
        <f>SUM('1. Giám sát cơ hội KCNST'!I15:I70)</f>
        <v>0</v>
      </c>
      <c r="D16" s="169" t="s">
        <v>128</v>
      </c>
    </row>
    <row r="17" spans="2:4" ht="15" x14ac:dyDescent="0.25">
      <c r="B17" s="129" t="s">
        <v>118</v>
      </c>
      <c r="C17" s="171">
        <f>SUMIFS('1. Giám sát cơ hội KCNST'!I15:I70,'1. Giám sát cơ hội KCNST'!C15:C70,"Đã thực hiện")</f>
        <v>0</v>
      </c>
      <c r="D17" s="20"/>
    </row>
    <row r="18" spans="2:4" ht="15" x14ac:dyDescent="0.25">
      <c r="B18" s="129" t="s">
        <v>131</v>
      </c>
      <c r="C18" s="171">
        <f>SUMIFS('1. Giám sát cơ hội KCNST'!I15:I70,'1. Giám sát cơ hội KCNST'!C15:C70,"Thực hiện theo kế hoạch")</f>
        <v>0</v>
      </c>
      <c r="D18" s="20"/>
    </row>
    <row r="19" spans="2:4" ht="15" x14ac:dyDescent="0.25">
      <c r="B19" s="129" t="s">
        <v>132</v>
      </c>
      <c r="C19" s="171">
        <f>SUMIFS('1. Giám sát cơ hội KCNST'!I15:I70,'1. Giám sát cơ hội KCNST'!C15:C70,"Chưa thực hiện")</f>
        <v>0</v>
      </c>
      <c r="D19" s="20"/>
    </row>
    <row r="20" spans="2:4" ht="21" customHeight="1" x14ac:dyDescent="0.25">
      <c r="B20" s="7" t="s">
        <v>135</v>
      </c>
      <c r="C20" s="170">
        <f>SUM('1. Giám sát cơ hội KCNST'!L15:L70)</f>
        <v>0</v>
      </c>
      <c r="D20" s="169" t="s">
        <v>129</v>
      </c>
    </row>
    <row r="21" spans="2:4" ht="15" x14ac:dyDescent="0.25">
      <c r="B21" s="129" t="s">
        <v>118</v>
      </c>
      <c r="C21" s="171">
        <f>SUMIFS('1. Giám sát cơ hội KCNST'!L15:L70,'1. Giám sát cơ hội KCNST'!C15:C70,"Đã thực hiện")</f>
        <v>0</v>
      </c>
      <c r="D21" s="20"/>
    </row>
    <row r="22" spans="2:4" ht="15" x14ac:dyDescent="0.25">
      <c r="B22" s="129" t="s">
        <v>131</v>
      </c>
      <c r="C22" s="171">
        <f>SUMIFS('1. Giám sát cơ hội KCNST'!L15:L70,'1. Giám sát cơ hội KCNST'!C15:C70,"Thực hiện theo kế hoạch")</f>
        <v>0</v>
      </c>
      <c r="D22" s="20"/>
    </row>
    <row r="23" spans="2:4" ht="15" x14ac:dyDescent="0.25">
      <c r="B23" s="129" t="s">
        <v>132</v>
      </c>
      <c r="C23" s="171">
        <f>SUMIFS('1. Giám sát cơ hội KCNST'!L15:L70,'1. Giám sát cơ hội KCNST'!C15:C70,"Chưa thực hiện")</f>
        <v>0</v>
      </c>
      <c r="D23" s="20"/>
    </row>
    <row r="24" spans="2:4" ht="21" customHeight="1" x14ac:dyDescent="0.25">
      <c r="B24" s="7" t="s">
        <v>134</v>
      </c>
      <c r="C24" s="170">
        <f>SUM('1. Giám sát cơ hội KCNST'!N15:N70)</f>
        <v>0</v>
      </c>
      <c r="D24" s="169" t="s">
        <v>128</v>
      </c>
    </row>
    <row r="25" spans="2:4" ht="15" x14ac:dyDescent="0.25">
      <c r="B25" s="129" t="s">
        <v>118</v>
      </c>
      <c r="C25" s="171">
        <f>SUMIFS('1. Giám sát cơ hội KCNST'!N15:N70,'1. Giám sát cơ hội KCNST'!C15:C70,"Đã thực hiện")</f>
        <v>0</v>
      </c>
      <c r="D25" s="20"/>
    </row>
    <row r="26" spans="2:4" ht="15" x14ac:dyDescent="0.25">
      <c r="B26" s="129" t="s">
        <v>131</v>
      </c>
      <c r="C26" s="171">
        <f>SUMIFS('1. Giám sát cơ hội KCNST'!N15:N70,'1. Giám sát cơ hội KCNST'!C15:C70,"Thực hiện theo kế hoạch")</f>
        <v>0</v>
      </c>
      <c r="D26" s="20"/>
    </row>
    <row r="27" spans="2:4" ht="15" x14ac:dyDescent="0.25">
      <c r="B27" s="129" t="s">
        <v>132</v>
      </c>
      <c r="C27" s="171">
        <f>SUMIFS('1. Giám sát cơ hội KCNST'!N15:N70,'1. Giám sát cơ hội KCNST'!C15:C70,"Chưa thực hiện")</f>
        <v>0</v>
      </c>
      <c r="D27" s="20"/>
    </row>
    <row r="28" spans="2:4" ht="21" customHeight="1" x14ac:dyDescent="0.25">
      <c r="B28" s="7" t="s">
        <v>133</v>
      </c>
      <c r="C28" s="170">
        <f>SUM('1. Giám sát cơ hội KCNST'!O15:O70)</f>
        <v>0</v>
      </c>
      <c r="D28" s="169" t="s">
        <v>138</v>
      </c>
    </row>
    <row r="29" spans="2:4" ht="15" x14ac:dyDescent="0.25">
      <c r="B29" s="129" t="s">
        <v>118</v>
      </c>
      <c r="C29" s="171">
        <f>SUMIFS('1. Giám sát cơ hội KCNST'!O15:O70,'1. Giám sát cơ hội KCNST'!C15:C70,"Đã thực hiện")</f>
        <v>0</v>
      </c>
      <c r="D29" s="131"/>
    </row>
    <row r="30" spans="2:4" ht="15" x14ac:dyDescent="0.25">
      <c r="B30" s="129" t="s">
        <v>131</v>
      </c>
      <c r="C30" s="171">
        <f>SUMIFS('1. Giám sát cơ hội KCNST'!O15:O70,'1. Giám sát cơ hội KCNST'!C15:C70,"Thực hiện theo kế hoạch")</f>
        <v>0</v>
      </c>
      <c r="D30" s="131"/>
    </row>
    <row r="31" spans="2:4" ht="15" x14ac:dyDescent="0.25">
      <c r="B31" s="129" t="s">
        <v>132</v>
      </c>
      <c r="C31" s="171">
        <f>SUMIFS('1. Giám sát cơ hội KCNST'!O15:O70,'1. Giám sát cơ hội KCNST'!C15:C70,"Chưa thực hiện")</f>
        <v>0</v>
      </c>
      <c r="D31" s="131"/>
    </row>
    <row r="32" spans="2:4" ht="21" customHeight="1" x14ac:dyDescent="0.25">
      <c r="B32" s="7" t="s">
        <v>122</v>
      </c>
      <c r="C32" s="170">
        <f>SUM('1. Giám sát cơ hội KCNST'!U15:U70)</f>
        <v>0</v>
      </c>
      <c r="D32" s="169" t="s">
        <v>139</v>
      </c>
    </row>
    <row r="33" spans="2:4" ht="15" x14ac:dyDescent="0.25">
      <c r="B33" s="129" t="s">
        <v>118</v>
      </c>
      <c r="C33" s="171">
        <f>SUMIFS('1. Giám sát cơ hội KCNST'!U15:U70,'1. Giám sát cơ hội KCNST'!C15:C70,"Đã thực hiện")</f>
        <v>0</v>
      </c>
      <c r="D33" s="131"/>
    </row>
    <row r="34" spans="2:4" ht="15" x14ac:dyDescent="0.25">
      <c r="B34" s="129" t="s">
        <v>119</v>
      </c>
      <c r="C34" s="171">
        <f>SUMIFS('1. Giám sát cơ hội KCNST'!U15:U70,'1. Giám sát cơ hội KCNST'!C15:C70,"Thực hiện theo kế hoạch")</f>
        <v>0</v>
      </c>
      <c r="D34" s="131"/>
    </row>
    <row r="35" spans="2:4" ht="15" x14ac:dyDescent="0.25">
      <c r="B35" s="129" t="s">
        <v>117</v>
      </c>
      <c r="C35" s="171">
        <f>SUMIFS('1. Giám sát cơ hội KCNST'!U15:U70,'1. Giám sát cơ hội KCNST'!C15:C70,"Chưa")</f>
        <v>0</v>
      </c>
      <c r="D35" s="131"/>
    </row>
    <row r="36" spans="2:4" ht="21" customHeight="1" x14ac:dyDescent="0.25">
      <c r="B36" s="7" t="s">
        <v>123</v>
      </c>
      <c r="C36" s="170">
        <f>SUM('1. Giám sát cơ hội KCNST'!Y15:Y70)</f>
        <v>0</v>
      </c>
      <c r="D36" s="169" t="s">
        <v>140</v>
      </c>
    </row>
    <row r="37" spans="2:4" ht="15" x14ac:dyDescent="0.25">
      <c r="B37" s="129" t="s">
        <v>118</v>
      </c>
      <c r="C37" s="171">
        <f>SUMIFS('1. Giám sát cơ hội KCNST'!Y15:Y70,'1. Giám sát cơ hội KCNST'!C15:C70,"Đã thực hiện")</f>
        <v>0</v>
      </c>
      <c r="D37" s="131"/>
    </row>
    <row r="38" spans="2:4" ht="15" x14ac:dyDescent="0.25">
      <c r="B38" s="129" t="s">
        <v>120</v>
      </c>
      <c r="C38" s="171">
        <f>SUMIFS('1. Giám sát cơ hội KCNST'!Y15:Y70,'1. Giám sát cơ hội KCNST'!C15:C70,"Thực hiện theo kế hoạch")</f>
        <v>0</v>
      </c>
      <c r="D38" s="131"/>
    </row>
    <row r="39" spans="2:4" ht="15" x14ac:dyDescent="0.25">
      <c r="B39" s="129" t="s">
        <v>121</v>
      </c>
      <c r="C39" s="171">
        <f>SUMIFS('1. Giám sát cơ hội KCNST'!Y15:Y70,'1. Giám sát cơ hội KCNST'!C15:C70,"Chưa")</f>
        <v>0</v>
      </c>
      <c r="D39" s="131"/>
    </row>
    <row r="40" spans="2:4" ht="21" customHeight="1" x14ac:dyDescent="0.25">
      <c r="B40" s="7" t="s">
        <v>124</v>
      </c>
      <c r="C40" s="170">
        <f>IFERROR(AVERAGE('1. Giám sát cơ hội KCNST'!AA15:AA70),0)</f>
        <v>0</v>
      </c>
      <c r="D40" s="169" t="s">
        <v>141</v>
      </c>
    </row>
    <row r="41" spans="2:4" ht="15" x14ac:dyDescent="0.25">
      <c r="B41" s="129" t="s">
        <v>118</v>
      </c>
      <c r="C41" s="171">
        <f>IFERROR(AVERAGEIFS('1. Giám sát cơ hội KCNST'!AA15:AA70,'1. Giám sát cơ hội KCNST'!C15:C70,"Đã thực hiện"),0)</f>
        <v>0</v>
      </c>
      <c r="D41" s="131"/>
    </row>
    <row r="42" spans="2:4" ht="15" x14ac:dyDescent="0.25">
      <c r="B42" s="129" t="s">
        <v>120</v>
      </c>
      <c r="C42" s="171">
        <f>IFERROR(AVERAGEIFS('1. Giám sát cơ hội KCNST'!AA15:AA70,'1. Giám sát cơ hội KCNST'!C15:C70,"Thực hiện theo kế hoạch"),0)</f>
        <v>0</v>
      </c>
      <c r="D42" s="131"/>
    </row>
    <row r="43" spans="2:4" ht="15" x14ac:dyDescent="0.25">
      <c r="B43" s="129" t="s">
        <v>121</v>
      </c>
      <c r="C43" s="171">
        <f>IFERROR(AVERAGEIFS('1. Giám sát cơ hội KCNST'!AA15:AA70,'1. Giám sát cơ hội KCNST'!C15:C70,"Chưa"),0)</f>
        <v>0</v>
      </c>
      <c r="D43" s="131"/>
    </row>
  </sheetData>
  <sheetProtection sheet="1" sort="0" autoFilter="0" pivotTables="0"/>
  <mergeCells count="2">
    <mergeCell ref="B2:D2"/>
    <mergeCell ref="C7:D7"/>
  </mergeCells>
  <phoneticPr fontId="11" type="noConversion"/>
  <pageMargins left="0.39370078740157483" right="0.39370078740157483" top="0.59055118110236227" bottom="0.39370078740157483" header="0.23622047244094491" footer="0.23622047244094491"/>
  <pageSetup paperSize="9" scale="95" orientation="portrait" r:id="rId1"/>
  <headerFooter>
    <oddFooter>&amp;CPage &amp;P of &amp;N</oddFooter>
  </headerFooter>
  <drawing r:id="rId2"/>
  <extLst>
    <ext xmlns:mx="http://schemas.microsoft.com/office/mac/excel/2008/main" uri="{64002731-A6B0-56B0-2670-7721B7C09600}">
      <mx:PLV Mode="0" OnePage="0" WScale="88"/>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Hướng dẫn</vt:lpstr>
      <vt:lpstr>1. Giám sát cơ hội KCNST</vt:lpstr>
      <vt:lpstr>2. Tóm tắt tác động</vt:lpstr>
      <vt:lpstr>'1. Giám sát cơ hội KCNST'!Print_Area</vt:lpstr>
      <vt:lpstr>'2. Tóm tắt tác động'!Print_Area</vt:lpstr>
      <vt:lpstr>'Hướng dẫn'!Print_Area</vt:lpstr>
      <vt:lpstr>'1. Giám sát cơ hội KCNST'!Print_Titles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UNIDO</dc:creator>
  <cp:lastModifiedBy>Windows User</cp:lastModifiedBy>
  <cp:lastPrinted>2019-04-18T14:09:04Z</cp:lastPrinted>
  <dcterms:created xsi:type="dcterms:W3CDTF">2017-09-26T06:12:45Z</dcterms:created>
  <dcterms:modified xsi:type="dcterms:W3CDTF">2023-02-23T09:22:01Z</dcterms:modified>
</cp:coreProperties>
</file>